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rtaer4mb/sciebo/Yoa/für Datenbank/"/>
    </mc:Choice>
  </mc:AlternateContent>
  <bookViews>
    <workbookView xWindow="17780" yWindow="460" windowWidth="51020" windowHeight="24360" tabRatio="500"/>
  </bookViews>
  <sheets>
    <sheet name="metadata" sheetId="2" r:id="rId1"/>
    <sheet name="diatom data" sheetId="1" r:id="rId2"/>
  </sheets>
  <externalReferences>
    <externalReference r:id="rId3"/>
  </externalReferenc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4" i="1"/>
  <c r="M5" i="1"/>
  <c r="I5" i="1"/>
  <c r="M6" i="1"/>
  <c r="I6" i="1"/>
  <c r="M7" i="1"/>
  <c r="I7" i="1"/>
  <c r="M8" i="1"/>
  <c r="I8" i="1"/>
  <c r="M9" i="1"/>
  <c r="I9" i="1"/>
  <c r="M10" i="1"/>
  <c r="I10" i="1"/>
  <c r="M11" i="1"/>
  <c r="I11" i="1"/>
  <c r="M12" i="1"/>
  <c r="I12" i="1"/>
  <c r="M13" i="1"/>
  <c r="I13" i="1"/>
  <c r="M14" i="1"/>
  <c r="I14" i="1"/>
  <c r="M15" i="1"/>
  <c r="I15" i="1"/>
  <c r="M16" i="1"/>
  <c r="I16" i="1"/>
  <c r="M17" i="1"/>
  <c r="I17" i="1"/>
  <c r="M18" i="1"/>
  <c r="I18" i="1"/>
  <c r="M19" i="1"/>
  <c r="I19" i="1"/>
  <c r="M20" i="1"/>
  <c r="I20" i="1"/>
  <c r="M21" i="1"/>
  <c r="I21" i="1"/>
  <c r="M22" i="1"/>
  <c r="I22" i="1"/>
  <c r="M23" i="1"/>
  <c r="I23" i="1"/>
  <c r="M24" i="1"/>
  <c r="I24" i="1"/>
  <c r="M25" i="1"/>
  <c r="I25" i="1"/>
  <c r="M26" i="1"/>
  <c r="I26" i="1"/>
  <c r="M27" i="1"/>
  <c r="I27" i="1"/>
  <c r="M28" i="1"/>
  <c r="I28" i="1"/>
  <c r="M29" i="1"/>
  <c r="I29" i="1"/>
  <c r="M30" i="1"/>
  <c r="I30" i="1"/>
  <c r="M31" i="1"/>
  <c r="I31" i="1"/>
  <c r="M32" i="1"/>
  <c r="I32" i="1"/>
  <c r="M33" i="1"/>
  <c r="I33" i="1"/>
  <c r="M34" i="1"/>
  <c r="I34" i="1"/>
  <c r="M35" i="1"/>
  <c r="I35" i="1"/>
  <c r="M36" i="1"/>
  <c r="I36" i="1"/>
  <c r="M37" i="1"/>
  <c r="I37" i="1"/>
  <c r="M38" i="1"/>
  <c r="I38" i="1"/>
  <c r="M39" i="1"/>
  <c r="I39" i="1"/>
  <c r="M40" i="1"/>
  <c r="I40" i="1"/>
  <c r="M41" i="1"/>
  <c r="I41" i="1"/>
  <c r="M42" i="1"/>
  <c r="I42" i="1"/>
  <c r="M43" i="1"/>
  <c r="I43" i="1"/>
  <c r="M44" i="1"/>
  <c r="I44" i="1"/>
  <c r="M45" i="1"/>
  <c r="I45" i="1"/>
  <c r="M46" i="1"/>
  <c r="I46" i="1"/>
  <c r="M47" i="1"/>
  <c r="I47" i="1"/>
  <c r="M48" i="1"/>
  <c r="I48" i="1"/>
  <c r="M49" i="1"/>
  <c r="I49" i="1"/>
  <c r="M50" i="1"/>
  <c r="I50" i="1"/>
  <c r="M51" i="1"/>
  <c r="I51" i="1"/>
  <c r="M52" i="1"/>
  <c r="I52" i="1"/>
  <c r="M53" i="1"/>
  <c r="I53" i="1"/>
  <c r="M54" i="1"/>
  <c r="I54" i="1"/>
  <c r="M55" i="1"/>
  <c r="I55" i="1"/>
  <c r="M56" i="1"/>
  <c r="I56" i="1"/>
  <c r="M57" i="1"/>
  <c r="I57" i="1"/>
  <c r="M58" i="1"/>
  <c r="I58" i="1"/>
  <c r="M59" i="1"/>
  <c r="I59" i="1"/>
  <c r="M60" i="1"/>
  <c r="I60" i="1"/>
  <c r="M61" i="1"/>
  <c r="I61" i="1"/>
  <c r="M62" i="1"/>
  <c r="I62" i="1"/>
  <c r="M63" i="1"/>
  <c r="I63" i="1"/>
  <c r="M64" i="1"/>
  <c r="I64" i="1"/>
  <c r="M65" i="1"/>
  <c r="I65" i="1"/>
  <c r="M66" i="1"/>
  <c r="I66" i="1"/>
  <c r="M67" i="1"/>
  <c r="I67" i="1"/>
  <c r="M68" i="1"/>
  <c r="I68" i="1"/>
  <c r="M69" i="1"/>
  <c r="I69" i="1"/>
  <c r="M70" i="1"/>
  <c r="I70" i="1"/>
  <c r="M71" i="1"/>
  <c r="I71" i="1"/>
  <c r="M72" i="1"/>
  <c r="I72" i="1"/>
  <c r="M73" i="1"/>
  <c r="I73" i="1"/>
  <c r="M74" i="1"/>
  <c r="I74" i="1"/>
  <c r="M75" i="1"/>
  <c r="I75" i="1"/>
  <c r="M76" i="1"/>
  <c r="I76" i="1"/>
  <c r="M77" i="1"/>
  <c r="I77" i="1"/>
  <c r="M78" i="1"/>
  <c r="I78" i="1"/>
  <c r="M79" i="1"/>
  <c r="I79" i="1"/>
  <c r="M80" i="1"/>
  <c r="I80" i="1"/>
  <c r="M81" i="1"/>
  <c r="I81" i="1"/>
  <c r="M82" i="1"/>
  <c r="I82" i="1"/>
  <c r="M83" i="1"/>
  <c r="I83" i="1"/>
  <c r="M84" i="1"/>
  <c r="I84" i="1"/>
  <c r="M85" i="1"/>
  <c r="I85" i="1"/>
  <c r="M86" i="1"/>
  <c r="I86" i="1"/>
  <c r="M87" i="1"/>
  <c r="I87" i="1"/>
  <c r="M88" i="1"/>
  <c r="I88" i="1"/>
  <c r="M89" i="1"/>
  <c r="I89" i="1"/>
  <c r="M90" i="1"/>
  <c r="I90" i="1"/>
  <c r="M91" i="1"/>
  <c r="I91" i="1"/>
  <c r="M92" i="1"/>
  <c r="I92" i="1"/>
  <c r="M93" i="1"/>
  <c r="I93" i="1"/>
  <c r="M94" i="1"/>
  <c r="I94" i="1"/>
  <c r="M95" i="1"/>
  <c r="I95" i="1"/>
  <c r="M96" i="1"/>
  <c r="I96" i="1"/>
  <c r="M97" i="1"/>
  <c r="I97" i="1"/>
  <c r="M98" i="1"/>
  <c r="I98" i="1"/>
  <c r="M99" i="1"/>
  <c r="I99" i="1"/>
  <c r="M100" i="1"/>
  <c r="I100" i="1"/>
  <c r="M101" i="1"/>
  <c r="I101" i="1"/>
  <c r="M102" i="1"/>
  <c r="I102" i="1"/>
  <c r="M103" i="1"/>
  <c r="I103" i="1"/>
  <c r="M104" i="1"/>
  <c r="I104" i="1"/>
  <c r="M105" i="1"/>
  <c r="I105" i="1"/>
  <c r="M106" i="1"/>
  <c r="I106" i="1"/>
  <c r="M107" i="1"/>
  <c r="I107" i="1"/>
  <c r="M108" i="1"/>
  <c r="I108" i="1"/>
  <c r="M109" i="1"/>
  <c r="I109" i="1"/>
  <c r="M110" i="1"/>
  <c r="I110" i="1"/>
  <c r="M111" i="1"/>
  <c r="I111" i="1"/>
  <c r="M112" i="1"/>
  <c r="I112" i="1"/>
  <c r="M113" i="1"/>
  <c r="I113" i="1"/>
  <c r="M114" i="1"/>
  <c r="I114" i="1"/>
  <c r="M115" i="1"/>
  <c r="I115" i="1"/>
  <c r="M116" i="1"/>
  <c r="I116" i="1"/>
  <c r="M117" i="1"/>
  <c r="I117" i="1"/>
  <c r="M118" i="1"/>
  <c r="I118" i="1"/>
  <c r="M119" i="1"/>
  <c r="I119" i="1"/>
  <c r="M120" i="1"/>
  <c r="I120" i="1"/>
  <c r="M121" i="1"/>
  <c r="I121" i="1"/>
  <c r="M122" i="1"/>
  <c r="I122" i="1"/>
  <c r="M123" i="1"/>
  <c r="I123" i="1"/>
  <c r="M124" i="1"/>
  <c r="I124" i="1"/>
  <c r="M125" i="1"/>
  <c r="I125" i="1"/>
  <c r="M126" i="1"/>
  <c r="I126" i="1"/>
  <c r="M127" i="1"/>
  <c r="I127" i="1"/>
  <c r="M128" i="1"/>
  <c r="I128" i="1"/>
  <c r="M129" i="1"/>
  <c r="I129" i="1"/>
  <c r="M130" i="1"/>
  <c r="I130" i="1"/>
  <c r="M131" i="1"/>
  <c r="I131" i="1"/>
  <c r="M132" i="1"/>
  <c r="I132" i="1"/>
  <c r="M133" i="1"/>
  <c r="I133" i="1"/>
  <c r="M134" i="1"/>
  <c r="I134" i="1"/>
  <c r="M135" i="1"/>
  <c r="I135" i="1"/>
  <c r="M136" i="1"/>
  <c r="I136" i="1"/>
  <c r="M137" i="1"/>
  <c r="I137" i="1"/>
  <c r="M138" i="1"/>
  <c r="I138" i="1"/>
  <c r="M139" i="1"/>
  <c r="I139" i="1"/>
  <c r="M140" i="1"/>
  <c r="I140" i="1"/>
  <c r="M141" i="1"/>
  <c r="I141" i="1"/>
  <c r="M142" i="1"/>
  <c r="I142" i="1"/>
  <c r="M143" i="1"/>
  <c r="I143" i="1"/>
  <c r="M144" i="1"/>
  <c r="I144" i="1"/>
  <c r="M145" i="1"/>
  <c r="I145" i="1"/>
  <c r="M146" i="1"/>
  <c r="I146" i="1"/>
  <c r="M147" i="1"/>
  <c r="I147" i="1"/>
  <c r="M148" i="1"/>
  <c r="I148" i="1"/>
  <c r="M149" i="1"/>
  <c r="I149" i="1"/>
  <c r="M150" i="1"/>
  <c r="I150" i="1"/>
  <c r="M151" i="1"/>
  <c r="I151" i="1"/>
  <c r="M152" i="1"/>
  <c r="I152" i="1"/>
  <c r="M153" i="1"/>
  <c r="I153" i="1"/>
  <c r="M154" i="1"/>
  <c r="I154" i="1"/>
  <c r="M155" i="1"/>
  <c r="I155" i="1"/>
  <c r="M156" i="1"/>
  <c r="I156" i="1"/>
  <c r="M157" i="1"/>
  <c r="I157" i="1"/>
  <c r="M158" i="1"/>
  <c r="I158" i="1"/>
  <c r="M159" i="1"/>
  <c r="I159" i="1"/>
  <c r="M160" i="1"/>
  <c r="I160" i="1"/>
  <c r="M161" i="1"/>
  <c r="I161" i="1"/>
  <c r="M162" i="1"/>
  <c r="I162" i="1"/>
  <c r="M163" i="1"/>
  <c r="I163" i="1"/>
  <c r="M164" i="1"/>
  <c r="I164" i="1"/>
  <c r="M165" i="1"/>
  <c r="I165" i="1"/>
  <c r="M166" i="1"/>
  <c r="I166" i="1"/>
  <c r="M167" i="1"/>
  <c r="I167" i="1"/>
  <c r="M168" i="1"/>
  <c r="I168" i="1"/>
  <c r="M169" i="1"/>
  <c r="I169" i="1"/>
  <c r="M170" i="1"/>
  <c r="I170" i="1"/>
  <c r="M171" i="1"/>
  <c r="I171" i="1"/>
  <c r="M172" i="1"/>
  <c r="I172" i="1"/>
  <c r="M173" i="1"/>
  <c r="I173" i="1"/>
  <c r="M174" i="1"/>
  <c r="I174" i="1"/>
  <c r="M175" i="1"/>
  <c r="I175" i="1"/>
  <c r="M176" i="1"/>
  <c r="I176" i="1"/>
  <c r="M177" i="1"/>
  <c r="I177" i="1"/>
  <c r="M178" i="1"/>
  <c r="I178" i="1"/>
  <c r="M179" i="1"/>
  <c r="I179" i="1"/>
  <c r="M180" i="1"/>
  <c r="I180" i="1"/>
  <c r="M4" i="1"/>
  <c r="I4" i="1"/>
  <c r="R5" i="1"/>
  <c r="T5" i="1"/>
  <c r="R6" i="1"/>
  <c r="T6" i="1"/>
  <c r="R7" i="1"/>
  <c r="T7" i="1"/>
  <c r="R8" i="1"/>
  <c r="T8" i="1"/>
  <c r="R9" i="1"/>
  <c r="T9" i="1"/>
  <c r="R10" i="1"/>
  <c r="T10" i="1"/>
  <c r="R11" i="1"/>
  <c r="T11" i="1"/>
  <c r="R12" i="1"/>
  <c r="T12" i="1"/>
  <c r="R13" i="1"/>
  <c r="T13" i="1"/>
  <c r="R14" i="1"/>
  <c r="T14" i="1"/>
  <c r="R15" i="1"/>
  <c r="T15" i="1"/>
  <c r="R16" i="1"/>
  <c r="T16" i="1"/>
  <c r="R17" i="1"/>
  <c r="T17" i="1"/>
  <c r="R18" i="1"/>
  <c r="T18" i="1"/>
  <c r="R19" i="1"/>
  <c r="T19" i="1"/>
  <c r="R20" i="1"/>
  <c r="T20" i="1"/>
  <c r="R21" i="1"/>
  <c r="T21" i="1"/>
  <c r="R22" i="1"/>
  <c r="T22" i="1"/>
  <c r="R23" i="1"/>
  <c r="T23" i="1"/>
  <c r="R24" i="1"/>
  <c r="T24" i="1"/>
  <c r="R25" i="1"/>
  <c r="T25" i="1"/>
  <c r="R26" i="1"/>
  <c r="T26" i="1"/>
  <c r="R27" i="1"/>
  <c r="T27" i="1"/>
  <c r="R28" i="1"/>
  <c r="T28" i="1"/>
  <c r="R29" i="1"/>
  <c r="T29" i="1"/>
  <c r="R30" i="1"/>
  <c r="T30" i="1"/>
  <c r="R31" i="1"/>
  <c r="T31" i="1"/>
  <c r="R32" i="1"/>
  <c r="T32" i="1"/>
  <c r="R33" i="1"/>
  <c r="T33" i="1"/>
  <c r="R34" i="1"/>
  <c r="T34" i="1"/>
  <c r="R35" i="1"/>
  <c r="T35" i="1"/>
  <c r="R36" i="1"/>
  <c r="T36" i="1"/>
  <c r="R37" i="1"/>
  <c r="T37" i="1"/>
  <c r="R38" i="1"/>
  <c r="T38" i="1"/>
  <c r="R39" i="1"/>
  <c r="T39" i="1"/>
  <c r="R40" i="1"/>
  <c r="T40" i="1"/>
  <c r="R41" i="1"/>
  <c r="T41" i="1"/>
  <c r="R42" i="1"/>
  <c r="T42" i="1"/>
  <c r="R43" i="1"/>
  <c r="T43" i="1"/>
  <c r="R44" i="1"/>
  <c r="T44" i="1"/>
  <c r="R45" i="1"/>
  <c r="T45" i="1"/>
  <c r="R46" i="1"/>
  <c r="T46" i="1"/>
  <c r="R47" i="1"/>
  <c r="T47" i="1"/>
  <c r="R48" i="1"/>
  <c r="T48" i="1"/>
  <c r="R49" i="1"/>
  <c r="T49" i="1"/>
  <c r="R50" i="1"/>
  <c r="T50" i="1"/>
  <c r="R51" i="1"/>
  <c r="T51" i="1"/>
  <c r="R52" i="1"/>
  <c r="T52" i="1"/>
  <c r="R53" i="1"/>
  <c r="T53" i="1"/>
  <c r="R54" i="1"/>
  <c r="T54" i="1"/>
  <c r="R55" i="1"/>
  <c r="T55" i="1"/>
  <c r="R56" i="1"/>
  <c r="T56" i="1"/>
  <c r="R57" i="1"/>
  <c r="T57" i="1"/>
  <c r="R58" i="1"/>
  <c r="T58" i="1"/>
  <c r="R59" i="1"/>
  <c r="T59" i="1"/>
  <c r="R60" i="1"/>
  <c r="T60" i="1"/>
  <c r="R61" i="1"/>
  <c r="T61" i="1"/>
  <c r="R62" i="1"/>
  <c r="T62" i="1"/>
  <c r="R63" i="1"/>
  <c r="T63" i="1"/>
  <c r="R64" i="1"/>
  <c r="T64" i="1"/>
  <c r="R65" i="1"/>
  <c r="T65" i="1"/>
  <c r="R66" i="1"/>
  <c r="T66" i="1"/>
  <c r="R67" i="1"/>
  <c r="T67" i="1"/>
  <c r="R68" i="1"/>
  <c r="T68" i="1"/>
  <c r="R69" i="1"/>
  <c r="T69" i="1"/>
  <c r="R70" i="1"/>
  <c r="T70" i="1"/>
  <c r="R71" i="1"/>
  <c r="T71" i="1"/>
  <c r="R72" i="1"/>
  <c r="T72" i="1"/>
  <c r="R73" i="1"/>
  <c r="T73" i="1"/>
  <c r="R74" i="1"/>
  <c r="T74" i="1"/>
  <c r="R75" i="1"/>
  <c r="T75" i="1"/>
  <c r="R76" i="1"/>
  <c r="T76" i="1"/>
  <c r="R77" i="1"/>
  <c r="T77" i="1"/>
  <c r="R78" i="1"/>
  <c r="T78" i="1"/>
  <c r="R79" i="1"/>
  <c r="T79" i="1"/>
  <c r="R80" i="1"/>
  <c r="T80" i="1"/>
  <c r="R81" i="1"/>
  <c r="T81" i="1"/>
  <c r="R82" i="1"/>
  <c r="T82" i="1"/>
  <c r="R83" i="1"/>
  <c r="T83" i="1"/>
  <c r="R84" i="1"/>
  <c r="T84" i="1"/>
  <c r="R85" i="1"/>
  <c r="T85" i="1"/>
  <c r="R86" i="1"/>
  <c r="T86" i="1"/>
  <c r="R87" i="1"/>
  <c r="T87" i="1"/>
  <c r="R88" i="1"/>
  <c r="T88" i="1"/>
  <c r="R89" i="1"/>
  <c r="T89" i="1"/>
  <c r="R90" i="1"/>
  <c r="T90" i="1"/>
  <c r="R91" i="1"/>
  <c r="T91" i="1"/>
  <c r="R92" i="1"/>
  <c r="T92" i="1"/>
  <c r="R93" i="1"/>
  <c r="T93" i="1"/>
  <c r="R94" i="1"/>
  <c r="T94" i="1"/>
  <c r="R95" i="1"/>
  <c r="T95" i="1"/>
  <c r="R96" i="1"/>
  <c r="T96" i="1"/>
  <c r="R97" i="1"/>
  <c r="T97" i="1"/>
  <c r="R98" i="1"/>
  <c r="T98" i="1"/>
  <c r="R99" i="1"/>
  <c r="T99" i="1"/>
  <c r="R100" i="1"/>
  <c r="T100" i="1"/>
  <c r="R101" i="1"/>
  <c r="T101" i="1"/>
  <c r="R102" i="1"/>
  <c r="T102" i="1"/>
  <c r="R103" i="1"/>
  <c r="T103" i="1"/>
  <c r="R104" i="1"/>
  <c r="T104" i="1"/>
  <c r="R105" i="1"/>
  <c r="T105" i="1"/>
  <c r="R106" i="1"/>
  <c r="T106" i="1"/>
  <c r="R107" i="1"/>
  <c r="T107" i="1"/>
  <c r="R108" i="1"/>
  <c r="T108" i="1"/>
  <c r="R109" i="1"/>
  <c r="T109" i="1"/>
  <c r="R110" i="1"/>
  <c r="T110" i="1"/>
  <c r="R111" i="1"/>
  <c r="T111" i="1"/>
  <c r="R112" i="1"/>
  <c r="T112" i="1"/>
  <c r="R113" i="1"/>
  <c r="T113" i="1"/>
  <c r="R114" i="1"/>
  <c r="T114" i="1"/>
  <c r="R115" i="1"/>
  <c r="T115" i="1"/>
  <c r="R116" i="1"/>
  <c r="T116" i="1"/>
  <c r="R117" i="1"/>
  <c r="T117" i="1"/>
  <c r="R118" i="1"/>
  <c r="T118" i="1"/>
  <c r="R119" i="1"/>
  <c r="T119" i="1"/>
  <c r="R120" i="1"/>
  <c r="T120" i="1"/>
  <c r="R121" i="1"/>
  <c r="T121" i="1"/>
  <c r="R122" i="1"/>
  <c r="T122" i="1"/>
  <c r="R123" i="1"/>
  <c r="T123" i="1"/>
  <c r="R124" i="1"/>
  <c r="T124" i="1"/>
  <c r="R125" i="1"/>
  <c r="T125" i="1"/>
  <c r="R126" i="1"/>
  <c r="T126" i="1"/>
  <c r="R127" i="1"/>
  <c r="T127" i="1"/>
  <c r="R128" i="1"/>
  <c r="T128" i="1"/>
  <c r="R129" i="1"/>
  <c r="T129" i="1"/>
  <c r="R130" i="1"/>
  <c r="T130" i="1"/>
  <c r="R131" i="1"/>
  <c r="T131" i="1"/>
  <c r="R132" i="1"/>
  <c r="T132" i="1"/>
  <c r="R133" i="1"/>
  <c r="T133" i="1"/>
  <c r="R134" i="1"/>
  <c r="T134" i="1"/>
  <c r="R135" i="1"/>
  <c r="T135" i="1"/>
  <c r="R136" i="1"/>
  <c r="T136" i="1"/>
  <c r="R137" i="1"/>
  <c r="T137" i="1"/>
  <c r="R138" i="1"/>
  <c r="T138" i="1"/>
  <c r="R139" i="1"/>
  <c r="T139" i="1"/>
  <c r="R140" i="1"/>
  <c r="T140" i="1"/>
  <c r="R141" i="1"/>
  <c r="T141" i="1"/>
  <c r="R142" i="1"/>
  <c r="T142" i="1"/>
  <c r="R143" i="1"/>
  <c r="T143" i="1"/>
  <c r="R144" i="1"/>
  <c r="T144" i="1"/>
  <c r="R145" i="1"/>
  <c r="T145" i="1"/>
  <c r="R146" i="1"/>
  <c r="T146" i="1"/>
  <c r="R147" i="1"/>
  <c r="T147" i="1"/>
  <c r="R148" i="1"/>
  <c r="T148" i="1"/>
  <c r="R149" i="1"/>
  <c r="T149" i="1"/>
  <c r="R150" i="1"/>
  <c r="T150" i="1"/>
  <c r="R151" i="1"/>
  <c r="T151" i="1"/>
  <c r="R152" i="1"/>
  <c r="T152" i="1"/>
  <c r="R153" i="1"/>
  <c r="T153" i="1"/>
  <c r="R154" i="1"/>
  <c r="T154" i="1"/>
  <c r="R155" i="1"/>
  <c r="T155" i="1"/>
  <c r="R156" i="1"/>
  <c r="T156" i="1"/>
  <c r="R157" i="1"/>
  <c r="T157" i="1"/>
  <c r="R158" i="1"/>
  <c r="T158" i="1"/>
  <c r="R159" i="1"/>
  <c r="T159" i="1"/>
  <c r="R160" i="1"/>
  <c r="T160" i="1"/>
  <c r="R161" i="1"/>
  <c r="T161" i="1"/>
  <c r="R162" i="1"/>
  <c r="T162" i="1"/>
  <c r="R163" i="1"/>
  <c r="T163" i="1"/>
  <c r="R164" i="1"/>
  <c r="T164" i="1"/>
  <c r="R165" i="1"/>
  <c r="T165" i="1"/>
  <c r="R166" i="1"/>
  <c r="T166" i="1"/>
  <c r="R167" i="1"/>
  <c r="T167" i="1"/>
  <c r="R168" i="1"/>
  <c r="T168" i="1"/>
  <c r="R169" i="1"/>
  <c r="T169" i="1"/>
  <c r="R170" i="1"/>
  <c r="T170" i="1"/>
  <c r="R171" i="1"/>
  <c r="T171" i="1"/>
  <c r="R172" i="1"/>
  <c r="T172" i="1"/>
  <c r="R173" i="1"/>
  <c r="T173" i="1"/>
  <c r="R174" i="1"/>
  <c r="T174" i="1"/>
  <c r="R175" i="1"/>
  <c r="T175" i="1"/>
  <c r="R176" i="1"/>
  <c r="T176" i="1"/>
  <c r="R177" i="1"/>
  <c r="T177" i="1"/>
  <c r="R178" i="1"/>
  <c r="T178" i="1"/>
  <c r="R179" i="1"/>
  <c r="T179" i="1"/>
  <c r="R180" i="1"/>
  <c r="T180" i="1"/>
  <c r="R4" i="1"/>
  <c r="T4" i="1"/>
</calcChain>
</file>

<file path=xl/sharedStrings.xml><?xml version="1.0" encoding="utf-8"?>
<sst xmlns="http://schemas.openxmlformats.org/spreadsheetml/2006/main" count="79" uniqueCount="41">
  <si>
    <t>Benthic diatom</t>
  </si>
  <si>
    <t>Benthic &amp; saline</t>
  </si>
  <si>
    <t>Planktonic &amp; Freshwater diatom</t>
  </si>
  <si>
    <t>Tychoplanktonic &amp; Freshwater diatom</t>
  </si>
  <si>
    <t>Anomoeoneis sphaerophoro spp</t>
  </si>
  <si>
    <t>Rhopalodia gibba/gibberula spp.</t>
  </si>
  <si>
    <t>Nitzschia frustulum spp.</t>
  </si>
  <si>
    <t>Nitzschia palea spp.</t>
  </si>
  <si>
    <t>Craticula el-kab</t>
  </si>
  <si>
    <t>Campylodiscus spp.</t>
  </si>
  <si>
    <t>CHAE CHAETOCEROS SP.</t>
  </si>
  <si>
    <t>Aulacoseira granulata spp.</t>
  </si>
  <si>
    <t>Urosolenia (1 stekel)</t>
  </si>
  <si>
    <t>Fragilaria plankton group</t>
  </si>
  <si>
    <t>Cyclotella ocellata</t>
  </si>
  <si>
    <t>Pseudostaurosira brevistriata</t>
  </si>
  <si>
    <t>Amphora coffeaeformis</t>
  </si>
  <si>
    <t>sum</t>
  </si>
  <si>
    <t>age</t>
  </si>
  <si>
    <t>depth</t>
  </si>
  <si>
    <t>[cal yrs BP]</t>
  </si>
  <si>
    <t>[m]</t>
  </si>
  <si>
    <t>Titel</t>
  </si>
  <si>
    <t>Abstract (Description)</t>
  </si>
  <si>
    <t>Autor(en),</t>
  </si>
  <si>
    <t>location</t>
  </si>
  <si>
    <t>Lake Yoa/Chad</t>
  </si>
  <si>
    <t>depth [m]</t>
  </si>
  <si>
    <t>Parameter(s):</t>
  </si>
  <si>
    <t>Diatom data of core Co1240</t>
  </si>
  <si>
    <t>Diatom percentages of core Co1240 from Lake Yoa/Chad</t>
  </si>
  <si>
    <t>0-10,283 cal. yr BP</t>
  </si>
  <si>
    <t>F. Sylvestre</t>
  </si>
  <si>
    <t>0-16.1</t>
  </si>
  <si>
    <t>[%]</t>
  </si>
  <si>
    <t>sum benthics</t>
  </si>
  <si>
    <t>sum benthic &amp; saline</t>
  </si>
  <si>
    <t>sum planktonic &amp; freshwater diatom</t>
  </si>
  <si>
    <t xml:space="preserve">sum tychoplanktonic &amp; freshwater diatom
</t>
  </si>
  <si>
    <t xml:space="preserve">subsum </t>
  </si>
  <si>
    <t>Chaetoceros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</si>
</sst>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FF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6" fillId="6" borderId="0" xfId="0" applyFont="1" applyFill="1" applyAlignment="1">
      <alignment vertical="top" wrapText="1"/>
    </xf>
    <xf numFmtId="0" fontId="6" fillId="7" borderId="0" xfId="0" applyFont="1" applyFill="1" applyAlignment="1">
      <alignment vertical="top" wrapText="1"/>
    </xf>
    <xf numFmtId="0" fontId="5" fillId="8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9" fillId="0" borderId="0" xfId="3"/>
    <xf numFmtId="49" fontId="9" fillId="0" borderId="0" xfId="3" applyNumberFormat="1"/>
    <xf numFmtId="164" fontId="9" fillId="0" borderId="0" xfId="3" applyNumberFormat="1"/>
    <xf numFmtId="0" fontId="0" fillId="0" borderId="0" xfId="0" applyFill="1"/>
    <xf numFmtId="2" fontId="0" fillId="0" borderId="0" xfId="0" applyNumberFormat="1" applyFill="1"/>
    <xf numFmtId="0" fontId="0" fillId="0" borderId="0" xfId="0" applyFill="1" applyAlignment="1">
      <alignment vertical="top"/>
    </xf>
    <xf numFmtId="1" fontId="0" fillId="0" borderId="0" xfId="0" applyNumberFormat="1" applyFill="1"/>
    <xf numFmtId="0" fontId="5" fillId="10" borderId="0" xfId="0" applyFont="1" applyFill="1" applyAlignment="1">
      <alignment vertical="top" wrapText="1"/>
    </xf>
    <xf numFmtId="49" fontId="9" fillId="0" borderId="0" xfId="3" applyNumberFormat="1" applyAlignment="1">
      <alignment wrapText="1"/>
    </xf>
  </cellXfs>
  <cellStyles count="4">
    <cellStyle name="Besuchter Link" xfId="2" builtinId="9" hidden="1"/>
    <cellStyle name="Hyperlink" xfId="1" builtinId="8" hidden="1"/>
    <cellStyle name="Standard" xfId="0" builtinId="0"/>
    <cellStyle name="Standard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/Users/FloSylvestre/Documents/1.En%20cours/Lac%20YOA/Comptage/comptagesCC+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tot"/>
      <sheetName val="Sheet3"/>
      <sheetName val="Feuil1"/>
      <sheetName val="Feuil2"/>
      <sheetName val="Feuil3"/>
    </sheetNames>
    <sheetDataSet>
      <sheetData sheetId="0"/>
      <sheetData sheetId="1"/>
      <sheetData sheetId="2"/>
      <sheetData sheetId="3">
        <row r="2">
          <cell r="C2" t="str">
            <v>AMCO AMPHORA COFFEAEFORMIS</v>
          </cell>
          <cell r="D2" t="str">
            <v>Anomoeoneis sphaerophoro spp</v>
          </cell>
          <cell r="E2" t="str">
            <v>Rhopalodia gibba/gibberula spp.</v>
          </cell>
          <cell r="H2" t="str">
            <v>Craticula el-kab</v>
          </cell>
          <cell r="I2" t="str">
            <v>Campylodiscus spp.</v>
          </cell>
          <cell r="J2" t="str">
            <v>CHAE CHAETOCEROS SP.</v>
          </cell>
          <cell r="K2" t="str">
            <v>Aulacoseira granulata spp.</v>
          </cell>
          <cell r="L2" t="str">
            <v>Urosolenia (1 stekel)</v>
          </cell>
          <cell r="M2" t="str">
            <v>Fragilaria brevistriata</v>
          </cell>
          <cell r="O2" t="str">
            <v>Cyclotella ocellata</v>
          </cell>
        </row>
        <row r="4">
          <cell r="A4">
            <v>0</v>
          </cell>
          <cell r="C4">
            <v>0</v>
          </cell>
          <cell r="D4">
            <v>0.8</v>
          </cell>
          <cell r="E4">
            <v>11.9</v>
          </cell>
          <cell r="F4">
            <v>0</v>
          </cell>
          <cell r="G4">
            <v>20.9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3</v>
          </cell>
          <cell r="O4">
            <v>0</v>
          </cell>
        </row>
        <row r="5">
          <cell r="A5">
            <v>0</v>
          </cell>
          <cell r="C5">
            <v>0</v>
          </cell>
          <cell r="D5">
            <v>0</v>
          </cell>
          <cell r="E5">
            <v>15.1</v>
          </cell>
          <cell r="F5">
            <v>0</v>
          </cell>
          <cell r="G5">
            <v>20.799999999999997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55</v>
          </cell>
          <cell r="C6">
            <v>0</v>
          </cell>
          <cell r="D6">
            <v>25.9</v>
          </cell>
          <cell r="E6">
            <v>3.4</v>
          </cell>
          <cell r="F6">
            <v>0</v>
          </cell>
          <cell r="G6">
            <v>22.4</v>
          </cell>
          <cell r="H6">
            <v>1.7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109</v>
          </cell>
          <cell r="C7">
            <v>0</v>
          </cell>
          <cell r="D7">
            <v>4.0999999999999996</v>
          </cell>
          <cell r="E7">
            <v>8.1999999999999993</v>
          </cell>
          <cell r="F7">
            <v>0</v>
          </cell>
          <cell r="G7">
            <v>8.1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</v>
          </cell>
          <cell r="O7">
            <v>0</v>
          </cell>
        </row>
        <row r="8">
          <cell r="A8">
            <v>163</v>
          </cell>
          <cell r="C8">
            <v>0</v>
          </cell>
          <cell r="D8">
            <v>15.9</v>
          </cell>
          <cell r="E8">
            <v>21.7</v>
          </cell>
          <cell r="F8">
            <v>7.2</v>
          </cell>
          <cell r="G8">
            <v>36.199999999999996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1.4</v>
          </cell>
          <cell r="O8">
            <v>0</v>
          </cell>
        </row>
        <row r="9">
          <cell r="A9">
            <v>218</v>
          </cell>
          <cell r="C9">
            <v>1.5</v>
          </cell>
          <cell r="D9">
            <v>12.3</v>
          </cell>
          <cell r="E9">
            <v>0</v>
          </cell>
          <cell r="F9">
            <v>10.8</v>
          </cell>
          <cell r="G9">
            <v>27.7</v>
          </cell>
          <cell r="H9">
            <v>0</v>
          </cell>
          <cell r="I9">
            <v>1.5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</v>
          </cell>
          <cell r="O9">
            <v>0</v>
          </cell>
        </row>
        <row r="10">
          <cell r="A10">
            <v>273</v>
          </cell>
          <cell r="C10">
            <v>0</v>
          </cell>
          <cell r="D10">
            <v>4.5999999999999996</v>
          </cell>
          <cell r="E10">
            <v>9.1999999999999993</v>
          </cell>
          <cell r="F10">
            <v>44.3</v>
          </cell>
          <cell r="G10">
            <v>20.6</v>
          </cell>
          <cell r="H10">
            <v>1.5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0.8</v>
          </cell>
          <cell r="O10">
            <v>0</v>
          </cell>
        </row>
        <row r="11">
          <cell r="A11">
            <v>329</v>
          </cell>
          <cell r="C11">
            <v>1.8</v>
          </cell>
          <cell r="D11">
            <v>12.3</v>
          </cell>
          <cell r="E11">
            <v>3.5</v>
          </cell>
          <cell r="F11">
            <v>17.5</v>
          </cell>
          <cell r="G11">
            <v>42.1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1.8</v>
          </cell>
          <cell r="O11">
            <v>0</v>
          </cell>
        </row>
        <row r="12">
          <cell r="A12">
            <v>384</v>
          </cell>
          <cell r="C12">
            <v>0</v>
          </cell>
          <cell r="D12">
            <v>10.4</v>
          </cell>
          <cell r="E12">
            <v>3</v>
          </cell>
          <cell r="F12">
            <v>41.8</v>
          </cell>
          <cell r="G12">
            <v>26.9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</v>
          </cell>
          <cell r="O12">
            <v>1.5</v>
          </cell>
        </row>
        <row r="13">
          <cell r="A13">
            <v>433</v>
          </cell>
          <cell r="C13">
            <v>0</v>
          </cell>
          <cell r="D13">
            <v>13.7</v>
          </cell>
          <cell r="E13">
            <v>9.8000000000000007</v>
          </cell>
          <cell r="F13">
            <v>15.7</v>
          </cell>
          <cell r="G13">
            <v>19.600000000000001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</v>
          </cell>
        </row>
        <row r="14">
          <cell r="A14">
            <v>440</v>
          </cell>
          <cell r="C14">
            <v>0</v>
          </cell>
          <cell r="D14">
            <v>9.6</v>
          </cell>
          <cell r="E14">
            <v>2.4</v>
          </cell>
          <cell r="F14">
            <v>27.7</v>
          </cell>
          <cell r="G14">
            <v>22.9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2.4</v>
          </cell>
          <cell r="N14">
            <v>1.2</v>
          </cell>
          <cell r="O14">
            <v>3.6</v>
          </cell>
        </row>
        <row r="15">
          <cell r="A15">
            <v>496</v>
          </cell>
          <cell r="C15">
            <v>0</v>
          </cell>
          <cell r="D15">
            <v>2.2000000000000002</v>
          </cell>
          <cell r="E15">
            <v>0</v>
          </cell>
          <cell r="F15">
            <v>19.600000000000001</v>
          </cell>
          <cell r="G15">
            <v>19.600000000000001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2.2000000000000002</v>
          </cell>
          <cell r="N15">
            <v>4.4000000000000004</v>
          </cell>
          <cell r="O15">
            <v>4.3</v>
          </cell>
        </row>
        <row r="16">
          <cell r="A16">
            <v>553</v>
          </cell>
          <cell r="C16">
            <v>2.6</v>
          </cell>
          <cell r="D16">
            <v>3.9</v>
          </cell>
          <cell r="E16">
            <v>0</v>
          </cell>
          <cell r="F16">
            <v>23.4</v>
          </cell>
          <cell r="G16">
            <v>22.1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3.9</v>
          </cell>
          <cell r="O16">
            <v>2.6</v>
          </cell>
        </row>
        <row r="17">
          <cell r="A17">
            <v>609</v>
          </cell>
          <cell r="C17">
            <v>0</v>
          </cell>
          <cell r="D17">
            <v>13.8</v>
          </cell>
          <cell r="E17">
            <v>9.1999999999999993</v>
          </cell>
          <cell r="F17">
            <v>18.5</v>
          </cell>
          <cell r="G17">
            <v>20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1.5</v>
          </cell>
          <cell r="O17">
            <v>3.1</v>
          </cell>
        </row>
        <row r="18">
          <cell r="A18">
            <v>666</v>
          </cell>
          <cell r="C18">
            <v>0</v>
          </cell>
          <cell r="D18">
            <v>6.6</v>
          </cell>
          <cell r="E18">
            <v>9.1999999999999993</v>
          </cell>
          <cell r="F18">
            <v>42.1</v>
          </cell>
          <cell r="G18">
            <v>18.399999999999999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724</v>
          </cell>
          <cell r="C19">
            <v>0</v>
          </cell>
          <cell r="D19">
            <v>12.1</v>
          </cell>
          <cell r="E19">
            <v>5.6</v>
          </cell>
          <cell r="F19">
            <v>37.9</v>
          </cell>
          <cell r="G19">
            <v>14.5</v>
          </cell>
          <cell r="H19">
            <v>2.4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3.2</v>
          </cell>
        </row>
        <row r="20">
          <cell r="A20">
            <v>781</v>
          </cell>
          <cell r="C20">
            <v>0</v>
          </cell>
          <cell r="D20">
            <v>9.8000000000000007</v>
          </cell>
          <cell r="E20">
            <v>7</v>
          </cell>
          <cell r="F20">
            <v>40.799999999999997</v>
          </cell>
          <cell r="G20">
            <v>7</v>
          </cell>
          <cell r="H20">
            <v>5.6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1.4</v>
          </cell>
          <cell r="O20">
            <v>4.2</v>
          </cell>
        </row>
        <row r="21">
          <cell r="A21">
            <v>839</v>
          </cell>
          <cell r="C21">
            <v>0</v>
          </cell>
          <cell r="D21">
            <v>5.8</v>
          </cell>
          <cell r="E21">
            <v>5.8</v>
          </cell>
          <cell r="F21">
            <v>43.3</v>
          </cell>
          <cell r="G21">
            <v>20.8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0.8</v>
          </cell>
          <cell r="O21">
            <v>0.8</v>
          </cell>
        </row>
        <row r="22">
          <cell r="A22">
            <v>897</v>
          </cell>
          <cell r="C22">
            <v>0</v>
          </cell>
          <cell r="D22">
            <v>3.4</v>
          </cell>
          <cell r="E22">
            <v>13.8</v>
          </cell>
          <cell r="F22">
            <v>26.799999999999997</v>
          </cell>
          <cell r="G22">
            <v>24.1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1.8</v>
          </cell>
          <cell r="O22">
            <v>0</v>
          </cell>
        </row>
        <row r="23">
          <cell r="A23">
            <v>955</v>
          </cell>
          <cell r="C23">
            <v>0</v>
          </cell>
          <cell r="D23">
            <v>8.1999999999999993</v>
          </cell>
          <cell r="E23">
            <v>7.2</v>
          </cell>
          <cell r="F23">
            <v>21.6</v>
          </cell>
          <cell r="G23">
            <v>12.3</v>
          </cell>
          <cell r="H23">
            <v>3.1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1</v>
          </cell>
        </row>
        <row r="24">
          <cell r="A24">
            <v>1013</v>
          </cell>
          <cell r="C24">
            <v>0</v>
          </cell>
          <cell r="D24">
            <v>1.3</v>
          </cell>
          <cell r="E24">
            <v>8.9</v>
          </cell>
          <cell r="F24">
            <v>7.6</v>
          </cell>
          <cell r="G24">
            <v>13.899999999999999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3.8</v>
          </cell>
          <cell r="N24">
            <v>1.3</v>
          </cell>
          <cell r="O24">
            <v>3.8</v>
          </cell>
        </row>
        <row r="25">
          <cell r="A25">
            <v>1072</v>
          </cell>
          <cell r="C25">
            <v>0</v>
          </cell>
          <cell r="D25">
            <v>33.4</v>
          </cell>
          <cell r="E25">
            <v>22.5</v>
          </cell>
          <cell r="F25">
            <v>13.2</v>
          </cell>
          <cell r="G25">
            <v>3.1</v>
          </cell>
          <cell r="H25">
            <v>1.6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1.6</v>
          </cell>
          <cell r="O25">
            <v>0.8</v>
          </cell>
        </row>
        <row r="26">
          <cell r="A26">
            <v>1131</v>
          </cell>
          <cell r="C26">
            <v>0.7</v>
          </cell>
          <cell r="D26">
            <v>15.399999999999999</v>
          </cell>
          <cell r="E26">
            <v>24.3</v>
          </cell>
          <cell r="F26">
            <v>15.4</v>
          </cell>
          <cell r="G26">
            <v>4.4000000000000004</v>
          </cell>
          <cell r="H26">
            <v>2.9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1.4</v>
          </cell>
          <cell r="O26">
            <v>0</v>
          </cell>
        </row>
        <row r="27">
          <cell r="A27">
            <v>1190</v>
          </cell>
          <cell r="C27">
            <v>2</v>
          </cell>
          <cell r="D27">
            <v>2</v>
          </cell>
          <cell r="E27">
            <v>40.799999999999997</v>
          </cell>
          <cell r="F27">
            <v>4.0999999999999996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4</v>
          </cell>
          <cell r="O27">
            <v>0</v>
          </cell>
        </row>
        <row r="28">
          <cell r="A28">
            <v>1250</v>
          </cell>
          <cell r="C28">
            <v>2.6</v>
          </cell>
          <cell r="D28">
            <v>2</v>
          </cell>
          <cell r="E28">
            <v>24.8</v>
          </cell>
          <cell r="F28">
            <v>9.1999999999999993</v>
          </cell>
          <cell r="G28">
            <v>16.3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0.7</v>
          </cell>
          <cell r="O28">
            <v>1.3</v>
          </cell>
        </row>
        <row r="29">
          <cell r="A29">
            <v>1310</v>
          </cell>
          <cell r="C29">
            <v>0</v>
          </cell>
          <cell r="D29">
            <v>9.9</v>
          </cell>
          <cell r="E29">
            <v>39.9</v>
          </cell>
          <cell r="F29">
            <v>8.9</v>
          </cell>
          <cell r="G29">
            <v>7.5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0.9</v>
          </cell>
        </row>
        <row r="30">
          <cell r="A30">
            <v>1370</v>
          </cell>
          <cell r="C30">
            <v>0</v>
          </cell>
          <cell r="D30">
            <v>0</v>
          </cell>
          <cell r="E30">
            <v>35.4</v>
          </cell>
          <cell r="F30">
            <v>10.4</v>
          </cell>
          <cell r="G30">
            <v>12.5</v>
          </cell>
          <cell r="H30">
            <v>6.3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1</v>
          </cell>
        </row>
        <row r="31">
          <cell r="A31">
            <v>1430</v>
          </cell>
          <cell r="C31">
            <v>1.3</v>
          </cell>
          <cell r="D31">
            <v>1.3</v>
          </cell>
          <cell r="E31">
            <v>35.6</v>
          </cell>
          <cell r="F31">
            <v>18.8</v>
          </cell>
          <cell r="G31">
            <v>8.1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0.7</v>
          </cell>
          <cell r="O31">
            <v>0</v>
          </cell>
        </row>
        <row r="32">
          <cell r="A32">
            <v>1490</v>
          </cell>
          <cell r="C32">
            <v>0</v>
          </cell>
          <cell r="D32">
            <v>7.8</v>
          </cell>
          <cell r="E32">
            <v>54.5</v>
          </cell>
          <cell r="F32">
            <v>12</v>
          </cell>
          <cell r="G32">
            <v>2.4</v>
          </cell>
          <cell r="H32">
            <v>0</v>
          </cell>
          <cell r="I32">
            <v>0.6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0.6</v>
          </cell>
          <cell r="O32">
            <v>0</v>
          </cell>
        </row>
        <row r="33">
          <cell r="A33">
            <v>1551</v>
          </cell>
          <cell r="C33">
            <v>10.3</v>
          </cell>
          <cell r="D33">
            <v>10.3</v>
          </cell>
          <cell r="E33">
            <v>47.1</v>
          </cell>
          <cell r="F33">
            <v>5.2</v>
          </cell>
          <cell r="G33">
            <v>0.6</v>
          </cell>
          <cell r="H33">
            <v>0.6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1612</v>
          </cell>
          <cell r="C34">
            <v>7.9</v>
          </cell>
          <cell r="D34">
            <v>15.2</v>
          </cell>
          <cell r="E34">
            <v>45.7</v>
          </cell>
          <cell r="F34">
            <v>4.9000000000000004</v>
          </cell>
          <cell r="G34">
            <v>5.5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0.6</v>
          </cell>
          <cell r="O34">
            <v>1.8</v>
          </cell>
        </row>
        <row r="35">
          <cell r="A35">
            <v>1674</v>
          </cell>
          <cell r="C35">
            <v>0</v>
          </cell>
          <cell r="D35">
            <v>19</v>
          </cell>
          <cell r="E35">
            <v>34.799999999999997</v>
          </cell>
          <cell r="F35">
            <v>11.4</v>
          </cell>
          <cell r="G35">
            <v>1.5</v>
          </cell>
          <cell r="H35">
            <v>1.5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0.8</v>
          </cell>
          <cell r="O35">
            <v>0</v>
          </cell>
        </row>
        <row r="36">
          <cell r="A36">
            <v>1735</v>
          </cell>
          <cell r="C36">
            <v>11.9</v>
          </cell>
          <cell r="D36">
            <v>16.5</v>
          </cell>
          <cell r="E36">
            <v>33.9</v>
          </cell>
          <cell r="F36">
            <v>6.4</v>
          </cell>
          <cell r="G36">
            <v>3.6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0.9</v>
          </cell>
          <cell r="O36">
            <v>0</v>
          </cell>
        </row>
        <row r="37">
          <cell r="A37">
            <v>1797</v>
          </cell>
          <cell r="C37">
            <v>2</v>
          </cell>
          <cell r="D37">
            <v>8</v>
          </cell>
          <cell r="E37">
            <v>19</v>
          </cell>
          <cell r="F37">
            <v>26</v>
          </cell>
          <cell r="G37">
            <v>4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</v>
          </cell>
          <cell r="O37">
            <v>1</v>
          </cell>
        </row>
        <row r="38">
          <cell r="A38">
            <v>1859</v>
          </cell>
          <cell r="C38">
            <v>0</v>
          </cell>
          <cell r="D38">
            <v>7.9</v>
          </cell>
          <cell r="E38">
            <v>42.5</v>
          </cell>
          <cell r="F38">
            <v>11.8</v>
          </cell>
          <cell r="G38">
            <v>0.8</v>
          </cell>
          <cell r="H38">
            <v>0.8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0.8</v>
          </cell>
          <cell r="O38">
            <v>0</v>
          </cell>
        </row>
        <row r="39">
          <cell r="A39">
            <v>1921</v>
          </cell>
          <cell r="C39">
            <v>0</v>
          </cell>
          <cell r="D39">
            <v>19</v>
          </cell>
          <cell r="E39">
            <v>51</v>
          </cell>
          <cell r="F39">
            <v>6</v>
          </cell>
          <cell r="G39">
            <v>2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</row>
        <row r="40">
          <cell r="A40">
            <v>1984</v>
          </cell>
          <cell r="C40">
            <v>1.6</v>
          </cell>
          <cell r="D40">
            <v>5.4</v>
          </cell>
          <cell r="E40">
            <v>38</v>
          </cell>
          <cell r="F40">
            <v>13</v>
          </cell>
          <cell r="G40">
            <v>10.9</v>
          </cell>
          <cell r="H40">
            <v>1.1000000000000001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0.5</v>
          </cell>
        </row>
        <row r="41">
          <cell r="A41">
            <v>2047</v>
          </cell>
          <cell r="C41">
            <v>0</v>
          </cell>
          <cell r="D41">
            <v>1.5</v>
          </cell>
          <cell r="E41">
            <v>41.8</v>
          </cell>
          <cell r="F41">
            <v>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3</v>
          </cell>
          <cell r="O41">
            <v>0</v>
          </cell>
        </row>
        <row r="42">
          <cell r="A42">
            <v>2110</v>
          </cell>
          <cell r="C42">
            <v>0</v>
          </cell>
          <cell r="D42">
            <v>5.6</v>
          </cell>
          <cell r="E42">
            <v>47.2</v>
          </cell>
          <cell r="F42">
            <v>4.5</v>
          </cell>
          <cell r="G42">
            <v>0</v>
          </cell>
          <cell r="H42">
            <v>3.4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2.2000000000000002</v>
          </cell>
          <cell r="O42">
            <v>0</v>
          </cell>
        </row>
        <row r="43">
          <cell r="A43">
            <v>2173</v>
          </cell>
          <cell r="C43">
            <v>0</v>
          </cell>
          <cell r="D43">
            <v>5.2</v>
          </cell>
          <cell r="E43">
            <v>60</v>
          </cell>
          <cell r="F43">
            <v>13.9</v>
          </cell>
          <cell r="G43">
            <v>2.6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0.9</v>
          </cell>
          <cell r="O43">
            <v>0</v>
          </cell>
        </row>
        <row r="44">
          <cell r="A44">
            <v>2237</v>
          </cell>
          <cell r="C44">
            <v>0</v>
          </cell>
          <cell r="D44">
            <v>6.3</v>
          </cell>
          <cell r="E44">
            <v>29.1</v>
          </cell>
          <cell r="F44">
            <v>3.8</v>
          </cell>
          <cell r="G44">
            <v>0</v>
          </cell>
          <cell r="H44">
            <v>2.5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2.6</v>
          </cell>
          <cell r="O44">
            <v>1.3</v>
          </cell>
        </row>
        <row r="45">
          <cell r="A45">
            <v>2301</v>
          </cell>
          <cell r="C45">
            <v>0</v>
          </cell>
          <cell r="D45">
            <v>13.3</v>
          </cell>
          <cell r="E45">
            <v>69.5</v>
          </cell>
          <cell r="F45">
            <v>2.6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0.7</v>
          </cell>
          <cell r="O45">
            <v>0</v>
          </cell>
        </row>
        <row r="46">
          <cell r="A46">
            <v>2365</v>
          </cell>
          <cell r="C46">
            <v>0</v>
          </cell>
          <cell r="D46">
            <v>8.5</v>
          </cell>
          <cell r="E46">
            <v>73.5</v>
          </cell>
          <cell r="F46">
            <v>1.7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1.8</v>
          </cell>
          <cell r="O46">
            <v>0</v>
          </cell>
        </row>
        <row r="47">
          <cell r="A47">
            <v>2430</v>
          </cell>
          <cell r="C47">
            <v>0</v>
          </cell>
          <cell r="D47">
            <v>6</v>
          </cell>
          <cell r="E47">
            <v>85.9</v>
          </cell>
          <cell r="F47">
            <v>0</v>
          </cell>
          <cell r="G47">
            <v>1.3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0.7</v>
          </cell>
          <cell r="O47">
            <v>0</v>
          </cell>
        </row>
        <row r="48">
          <cell r="A48">
            <v>2494</v>
          </cell>
          <cell r="C48">
            <v>0</v>
          </cell>
          <cell r="D48">
            <v>6.1</v>
          </cell>
          <cell r="E48">
            <v>72.2</v>
          </cell>
          <cell r="F48">
            <v>1.5</v>
          </cell>
          <cell r="G48">
            <v>0.5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2559</v>
          </cell>
          <cell r="C49">
            <v>0</v>
          </cell>
          <cell r="D49">
            <v>13.7</v>
          </cell>
          <cell r="E49">
            <v>64.599999999999994</v>
          </cell>
          <cell r="F49">
            <v>4.3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0.6</v>
          </cell>
          <cell r="O49">
            <v>0</v>
          </cell>
        </row>
        <row r="50">
          <cell r="A50">
            <v>2624</v>
          </cell>
          <cell r="C50">
            <v>0</v>
          </cell>
          <cell r="D50">
            <v>15.9</v>
          </cell>
          <cell r="E50">
            <v>61.9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0.9</v>
          </cell>
          <cell r="O50">
            <v>2.7</v>
          </cell>
        </row>
        <row r="51">
          <cell r="A51">
            <v>2690</v>
          </cell>
          <cell r="C51">
            <v>0</v>
          </cell>
          <cell r="D51">
            <v>7.9</v>
          </cell>
          <cell r="E51">
            <v>33.1</v>
          </cell>
          <cell r="F51">
            <v>0.4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43.474193550000003</v>
          </cell>
          <cell r="L51">
            <v>0</v>
          </cell>
          <cell r="M51">
            <v>1</v>
          </cell>
          <cell r="N51">
            <v>0.2</v>
          </cell>
          <cell r="O51">
            <v>0</v>
          </cell>
        </row>
        <row r="52">
          <cell r="A52">
            <v>2756</v>
          </cell>
          <cell r="C52">
            <v>0</v>
          </cell>
          <cell r="D52">
            <v>10.600000000000001</v>
          </cell>
          <cell r="E52">
            <v>31.1</v>
          </cell>
          <cell r="F52">
            <v>2.8</v>
          </cell>
          <cell r="G52">
            <v>0.6</v>
          </cell>
          <cell r="H52">
            <v>0</v>
          </cell>
          <cell r="I52">
            <v>0</v>
          </cell>
          <cell r="J52">
            <v>0</v>
          </cell>
          <cell r="K52">
            <v>36.66092184</v>
          </cell>
          <cell r="L52">
            <v>0</v>
          </cell>
          <cell r="M52">
            <v>0.2</v>
          </cell>
          <cell r="N52">
            <v>0.2</v>
          </cell>
          <cell r="O52">
            <v>0</v>
          </cell>
        </row>
        <row r="53">
          <cell r="A53">
            <v>2805</v>
          </cell>
          <cell r="C53">
            <v>0</v>
          </cell>
          <cell r="D53">
            <v>6.6</v>
          </cell>
          <cell r="E53">
            <v>20.6</v>
          </cell>
          <cell r="F53">
            <v>0</v>
          </cell>
          <cell r="G53">
            <v>0</v>
          </cell>
          <cell r="H53">
            <v>0</v>
          </cell>
          <cell r="I53">
            <v>0.2</v>
          </cell>
          <cell r="J53">
            <v>0</v>
          </cell>
          <cell r="K53">
            <v>58.391935480000001</v>
          </cell>
          <cell r="L53">
            <v>0</v>
          </cell>
          <cell r="M53">
            <v>3</v>
          </cell>
          <cell r="N53">
            <v>0.2</v>
          </cell>
          <cell r="O53">
            <v>0.4</v>
          </cell>
        </row>
        <row r="54">
          <cell r="A54">
            <v>2929</v>
          </cell>
          <cell r="C54">
            <v>0</v>
          </cell>
          <cell r="D54">
            <v>8.1999999999999993</v>
          </cell>
          <cell r="E54">
            <v>29.9</v>
          </cell>
          <cell r="F54">
            <v>5.6</v>
          </cell>
          <cell r="G54">
            <v>0</v>
          </cell>
          <cell r="H54">
            <v>0</v>
          </cell>
          <cell r="I54">
            <v>0.2</v>
          </cell>
          <cell r="J54">
            <v>0</v>
          </cell>
          <cell r="K54">
            <v>43.759800660000003</v>
          </cell>
          <cell r="L54">
            <v>0</v>
          </cell>
          <cell r="M54">
            <v>1</v>
          </cell>
          <cell r="N54">
            <v>0.4</v>
          </cell>
          <cell r="O54">
            <v>0</v>
          </cell>
        </row>
        <row r="55">
          <cell r="A55">
            <v>2996</v>
          </cell>
          <cell r="C55">
            <v>0</v>
          </cell>
          <cell r="D55">
            <v>14.700000000000001</v>
          </cell>
          <cell r="E55">
            <v>19.3</v>
          </cell>
          <cell r="F55">
            <v>0.2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50.955467200000001</v>
          </cell>
          <cell r="L55">
            <v>0</v>
          </cell>
          <cell r="M55">
            <v>1.6</v>
          </cell>
          <cell r="N55">
            <v>0.60000000000000009</v>
          </cell>
          <cell r="O55">
            <v>0</v>
          </cell>
        </row>
        <row r="56">
          <cell r="A56">
            <v>3063</v>
          </cell>
          <cell r="C56">
            <v>0</v>
          </cell>
          <cell r="D56">
            <v>28.700000000000003</v>
          </cell>
          <cell r="E56">
            <v>25.1</v>
          </cell>
          <cell r="F56">
            <v>3.8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32.85611222</v>
          </cell>
          <cell r="L56">
            <v>0</v>
          </cell>
          <cell r="M56">
            <v>0.8</v>
          </cell>
          <cell r="N56">
            <v>0.2</v>
          </cell>
          <cell r="O56">
            <v>0.2</v>
          </cell>
        </row>
        <row r="57">
          <cell r="A57">
            <v>3130</v>
          </cell>
          <cell r="C57">
            <v>0</v>
          </cell>
          <cell r="D57">
            <v>41.1</v>
          </cell>
          <cell r="E57">
            <v>17.600000000000001</v>
          </cell>
          <cell r="F57">
            <v>1.4</v>
          </cell>
          <cell r="G57">
            <v>0</v>
          </cell>
          <cell r="H57">
            <v>0</v>
          </cell>
          <cell r="I57">
            <v>0.2</v>
          </cell>
          <cell r="J57">
            <v>0</v>
          </cell>
          <cell r="K57">
            <v>28.838826189999999</v>
          </cell>
          <cell r="L57">
            <v>0</v>
          </cell>
          <cell r="M57">
            <v>0.2</v>
          </cell>
          <cell r="N57">
            <v>0.2</v>
          </cell>
          <cell r="O57">
            <v>0.5</v>
          </cell>
        </row>
        <row r="58">
          <cell r="A58">
            <v>3197</v>
          </cell>
          <cell r="C58">
            <v>0</v>
          </cell>
          <cell r="D58">
            <v>3.7</v>
          </cell>
          <cell r="E58">
            <v>5.5</v>
          </cell>
          <cell r="F58">
            <v>80.5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8.9073170729999998</v>
          </cell>
          <cell r="L58">
            <v>0</v>
          </cell>
          <cell r="M58">
            <v>0</v>
          </cell>
          <cell r="N58">
            <v>0</v>
          </cell>
          <cell r="O58">
            <v>0.2</v>
          </cell>
        </row>
        <row r="59">
          <cell r="A59">
            <v>3265</v>
          </cell>
          <cell r="C59">
            <v>0</v>
          </cell>
          <cell r="D59">
            <v>42.1</v>
          </cell>
          <cell r="E59">
            <v>25.7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20.567611339999999</v>
          </cell>
          <cell r="L59">
            <v>0</v>
          </cell>
          <cell r="M59">
            <v>0.2</v>
          </cell>
          <cell r="N59">
            <v>0.4</v>
          </cell>
          <cell r="O59">
            <v>0.2</v>
          </cell>
        </row>
        <row r="60">
          <cell r="A60">
            <v>3333</v>
          </cell>
          <cell r="C60">
            <v>0</v>
          </cell>
          <cell r="D60">
            <v>18.7</v>
          </cell>
          <cell r="E60">
            <v>31.7</v>
          </cell>
          <cell r="F60">
            <v>0.2</v>
          </cell>
          <cell r="G60">
            <v>0.4</v>
          </cell>
          <cell r="H60">
            <v>0</v>
          </cell>
          <cell r="I60">
            <v>0</v>
          </cell>
          <cell r="J60">
            <v>0</v>
          </cell>
          <cell r="K60">
            <v>36.663793099999999</v>
          </cell>
          <cell r="L60">
            <v>0</v>
          </cell>
          <cell r="M60">
            <v>0</v>
          </cell>
          <cell r="N60">
            <v>0.2</v>
          </cell>
          <cell r="O60">
            <v>0.6</v>
          </cell>
        </row>
        <row r="61">
          <cell r="A61">
            <v>3401</v>
          </cell>
          <cell r="C61">
            <v>0</v>
          </cell>
          <cell r="D61">
            <v>22.7</v>
          </cell>
          <cell r="E61">
            <v>34.199999999999996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32.813836479999999</v>
          </cell>
          <cell r="L61">
            <v>0</v>
          </cell>
          <cell r="M61">
            <v>1.6</v>
          </cell>
          <cell r="N61">
            <v>0.3</v>
          </cell>
          <cell r="O61">
            <v>1.3</v>
          </cell>
        </row>
        <row r="62">
          <cell r="A62">
            <v>3470</v>
          </cell>
          <cell r="C62">
            <v>0</v>
          </cell>
          <cell r="D62">
            <v>6</v>
          </cell>
          <cell r="E62">
            <v>3.9</v>
          </cell>
          <cell r="F62">
            <v>85.1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3.7126213590000003</v>
          </cell>
          <cell r="L62">
            <v>0</v>
          </cell>
          <cell r="M62">
            <v>0</v>
          </cell>
          <cell r="N62">
            <v>0.2</v>
          </cell>
          <cell r="O62">
            <v>0</v>
          </cell>
        </row>
        <row r="63">
          <cell r="A63">
            <v>3539</v>
          </cell>
          <cell r="C63">
            <v>0</v>
          </cell>
          <cell r="D63">
            <v>18.899999999999999</v>
          </cell>
          <cell r="E63">
            <v>14.1</v>
          </cell>
          <cell r="F63">
            <v>0.4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49.206237010000009</v>
          </cell>
          <cell r="L63">
            <v>0</v>
          </cell>
          <cell r="M63">
            <v>0.8</v>
          </cell>
          <cell r="N63">
            <v>0.60000000000000009</v>
          </cell>
          <cell r="O63">
            <v>0.2</v>
          </cell>
        </row>
        <row r="64">
          <cell r="A64">
            <v>3607</v>
          </cell>
          <cell r="C64">
            <v>0</v>
          </cell>
          <cell r="D64">
            <v>17</v>
          </cell>
          <cell r="E64">
            <v>10.9</v>
          </cell>
          <cell r="F64">
            <v>4.5999999999999996</v>
          </cell>
          <cell r="G64">
            <v>0.2</v>
          </cell>
          <cell r="H64">
            <v>0</v>
          </cell>
          <cell r="I64">
            <v>0.2</v>
          </cell>
          <cell r="J64">
            <v>0</v>
          </cell>
          <cell r="K64">
            <v>56.5659919</v>
          </cell>
          <cell r="L64">
            <v>0</v>
          </cell>
          <cell r="M64">
            <v>0.4</v>
          </cell>
          <cell r="N64">
            <v>0.2</v>
          </cell>
          <cell r="O64">
            <v>0.8</v>
          </cell>
        </row>
        <row r="65">
          <cell r="A65">
            <v>3677</v>
          </cell>
          <cell r="C65">
            <v>0</v>
          </cell>
          <cell r="D65">
            <v>28.8</v>
          </cell>
          <cell r="E65">
            <v>32</v>
          </cell>
          <cell r="F65">
            <v>4.4000000000000004</v>
          </cell>
          <cell r="G65">
            <v>2.2999999999999998</v>
          </cell>
          <cell r="H65">
            <v>0</v>
          </cell>
          <cell r="I65">
            <v>0</v>
          </cell>
          <cell r="J65">
            <v>0</v>
          </cell>
          <cell r="K65">
            <v>16.120737329999997</v>
          </cell>
          <cell r="L65">
            <v>0</v>
          </cell>
          <cell r="M65">
            <v>0.5</v>
          </cell>
          <cell r="N65">
            <v>0.2</v>
          </cell>
          <cell r="O65">
            <v>0.2</v>
          </cell>
        </row>
        <row r="66">
          <cell r="A66">
            <v>3746</v>
          </cell>
          <cell r="C66">
            <v>0</v>
          </cell>
          <cell r="D66">
            <v>17.100000000000001</v>
          </cell>
          <cell r="E66">
            <v>7.7</v>
          </cell>
          <cell r="F66">
            <v>7.4</v>
          </cell>
          <cell r="G66">
            <v>0.9</v>
          </cell>
          <cell r="H66">
            <v>0</v>
          </cell>
          <cell r="I66">
            <v>0</v>
          </cell>
          <cell r="J66">
            <v>0</v>
          </cell>
          <cell r="K66">
            <v>50.940740740000003</v>
          </cell>
          <cell r="L66">
            <v>0</v>
          </cell>
          <cell r="M66">
            <v>0.9</v>
          </cell>
          <cell r="N66">
            <v>0.9</v>
          </cell>
          <cell r="O66">
            <v>1.1000000000000001</v>
          </cell>
        </row>
        <row r="67">
          <cell r="A67">
            <v>3816</v>
          </cell>
          <cell r="C67">
            <v>2</v>
          </cell>
          <cell r="D67">
            <v>19.2</v>
          </cell>
          <cell r="E67">
            <v>16.7</v>
          </cell>
          <cell r="F67">
            <v>6.6</v>
          </cell>
          <cell r="G67">
            <v>11.6</v>
          </cell>
          <cell r="H67">
            <v>0</v>
          </cell>
          <cell r="I67">
            <v>0</v>
          </cell>
          <cell r="J67">
            <v>1</v>
          </cell>
          <cell r="K67">
            <v>16.661616160000001</v>
          </cell>
          <cell r="L67">
            <v>0</v>
          </cell>
          <cell r="M67">
            <v>0</v>
          </cell>
          <cell r="N67">
            <v>0.5</v>
          </cell>
          <cell r="O67">
            <v>0</v>
          </cell>
        </row>
        <row r="68">
          <cell r="A68">
            <v>3886</v>
          </cell>
          <cell r="C68">
            <v>0.7</v>
          </cell>
          <cell r="D68">
            <v>12.2</v>
          </cell>
          <cell r="E68">
            <v>11.8</v>
          </cell>
          <cell r="F68">
            <v>11.799999999999999</v>
          </cell>
          <cell r="G68">
            <v>9.1999999999999993</v>
          </cell>
          <cell r="H68">
            <v>0</v>
          </cell>
          <cell r="I68">
            <v>0</v>
          </cell>
          <cell r="J68">
            <v>0</v>
          </cell>
          <cell r="K68">
            <v>31.361254610000003</v>
          </cell>
          <cell r="L68">
            <v>0</v>
          </cell>
          <cell r="M68">
            <v>0.4</v>
          </cell>
          <cell r="N68">
            <v>1.2000000000000002</v>
          </cell>
          <cell r="O68">
            <v>0.7</v>
          </cell>
        </row>
        <row r="69">
          <cell r="A69">
            <v>3956</v>
          </cell>
          <cell r="C69">
            <v>0</v>
          </cell>
          <cell r="D69">
            <v>10.199999999999999</v>
          </cell>
          <cell r="E69">
            <v>2</v>
          </cell>
          <cell r="F69">
            <v>32.700000000000003</v>
          </cell>
          <cell r="G69">
            <v>0</v>
          </cell>
          <cell r="H69">
            <v>0</v>
          </cell>
          <cell r="I69">
            <v>0</v>
          </cell>
          <cell r="J69">
            <v>12.2</v>
          </cell>
          <cell r="K69">
            <v>24.44897959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4027</v>
          </cell>
          <cell r="C70">
            <v>28.6</v>
          </cell>
          <cell r="D70">
            <v>14.3</v>
          </cell>
          <cell r="E70">
            <v>28.6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28.585714289999999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4098</v>
          </cell>
          <cell r="C71">
            <v>7.1</v>
          </cell>
          <cell r="D71">
            <v>3.6</v>
          </cell>
          <cell r="E71">
            <v>46.4</v>
          </cell>
          <cell r="F71">
            <v>7.1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4169</v>
          </cell>
          <cell r="C72">
            <v>31.3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25</v>
          </cell>
          <cell r="L72">
            <v>0</v>
          </cell>
          <cell r="M72">
            <v>0</v>
          </cell>
          <cell r="N72">
            <v>6.3</v>
          </cell>
          <cell r="O72">
            <v>0</v>
          </cell>
        </row>
        <row r="73">
          <cell r="A73">
            <v>4240</v>
          </cell>
          <cell r="C73">
            <v>11.1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49.955555555999993</v>
          </cell>
          <cell r="L73">
            <v>0</v>
          </cell>
          <cell r="M73">
            <v>0</v>
          </cell>
          <cell r="N73">
            <v>5.6</v>
          </cell>
          <cell r="O73">
            <v>0</v>
          </cell>
        </row>
        <row r="74">
          <cell r="A74">
            <v>4312</v>
          </cell>
          <cell r="C74">
            <v>6.1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71.467346939999999</v>
          </cell>
          <cell r="L74">
            <v>0</v>
          </cell>
          <cell r="M74">
            <v>0</v>
          </cell>
          <cell r="N74">
            <v>2</v>
          </cell>
          <cell r="O74">
            <v>0</v>
          </cell>
        </row>
        <row r="75">
          <cell r="A75">
            <v>4383</v>
          </cell>
          <cell r="C75">
            <v>6.8</v>
          </cell>
          <cell r="D75">
            <v>0</v>
          </cell>
          <cell r="E75">
            <v>0</v>
          </cell>
          <cell r="F75">
            <v>0</v>
          </cell>
          <cell r="G75">
            <v>4.5</v>
          </cell>
          <cell r="H75">
            <v>0</v>
          </cell>
          <cell r="I75">
            <v>0</v>
          </cell>
          <cell r="J75">
            <v>0</v>
          </cell>
          <cell r="K75">
            <v>47.8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4456</v>
          </cell>
          <cell r="C76">
            <v>5.9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73.523529412000002</v>
          </cell>
          <cell r="L76">
            <v>0</v>
          </cell>
          <cell r="M76">
            <v>0</v>
          </cell>
          <cell r="N76">
            <v>2.9</v>
          </cell>
          <cell r="O76">
            <v>0</v>
          </cell>
        </row>
        <row r="77">
          <cell r="A77">
            <v>4528</v>
          </cell>
          <cell r="C77">
            <v>35.5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19.399999999999999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4601</v>
          </cell>
          <cell r="C78">
            <v>3.8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7.7</v>
          </cell>
          <cell r="I78">
            <v>0</v>
          </cell>
          <cell r="J78">
            <v>0</v>
          </cell>
          <cell r="K78">
            <v>46.146153846000004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4673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20.7</v>
          </cell>
          <cell r="I79">
            <v>0</v>
          </cell>
          <cell r="J79">
            <v>0</v>
          </cell>
          <cell r="K79">
            <v>44.848275862000001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4747</v>
          </cell>
          <cell r="C80">
            <v>13.9</v>
          </cell>
          <cell r="D80">
            <v>1.1000000000000001</v>
          </cell>
          <cell r="E80">
            <v>0</v>
          </cell>
          <cell r="F80">
            <v>0</v>
          </cell>
          <cell r="G80">
            <v>1.1000000000000001</v>
          </cell>
          <cell r="H80">
            <v>0.6</v>
          </cell>
          <cell r="I80">
            <v>0</v>
          </cell>
          <cell r="J80">
            <v>0</v>
          </cell>
          <cell r="K80">
            <v>32.699999999999996</v>
          </cell>
          <cell r="L80">
            <v>0</v>
          </cell>
          <cell r="M80">
            <v>0</v>
          </cell>
          <cell r="N80">
            <v>0.8</v>
          </cell>
          <cell r="O80">
            <v>0.6</v>
          </cell>
        </row>
        <row r="81">
          <cell r="A81">
            <v>4820</v>
          </cell>
          <cell r="C81">
            <v>3.5</v>
          </cell>
          <cell r="D81">
            <v>0</v>
          </cell>
          <cell r="E81">
            <v>0</v>
          </cell>
          <cell r="F81">
            <v>0</v>
          </cell>
          <cell r="G81">
            <v>6.6</v>
          </cell>
          <cell r="H81">
            <v>2.2000000000000002</v>
          </cell>
          <cell r="I81">
            <v>0</v>
          </cell>
          <cell r="J81">
            <v>0</v>
          </cell>
          <cell r="K81">
            <v>41.888050314000004</v>
          </cell>
          <cell r="L81">
            <v>0.3</v>
          </cell>
          <cell r="M81">
            <v>0</v>
          </cell>
          <cell r="N81">
            <v>1.5</v>
          </cell>
          <cell r="O81">
            <v>0.3</v>
          </cell>
        </row>
        <row r="82">
          <cell r="A82">
            <v>4894</v>
          </cell>
          <cell r="C82">
            <v>4.9000000000000004</v>
          </cell>
          <cell r="D82">
            <v>0</v>
          </cell>
          <cell r="E82">
            <v>0</v>
          </cell>
          <cell r="F82">
            <v>0</v>
          </cell>
          <cell r="G82">
            <v>3</v>
          </cell>
          <cell r="H82">
            <v>0.4</v>
          </cell>
          <cell r="I82">
            <v>0</v>
          </cell>
          <cell r="J82">
            <v>0</v>
          </cell>
          <cell r="K82">
            <v>61.700591715999998</v>
          </cell>
          <cell r="L82">
            <v>0</v>
          </cell>
          <cell r="M82">
            <v>0</v>
          </cell>
          <cell r="N82">
            <v>0.6</v>
          </cell>
          <cell r="O82">
            <v>0</v>
          </cell>
        </row>
        <row r="83">
          <cell r="A83">
            <v>4967</v>
          </cell>
          <cell r="C83">
            <v>8.3000000000000007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1.7</v>
          </cell>
          <cell r="I83">
            <v>0</v>
          </cell>
          <cell r="J83">
            <v>0</v>
          </cell>
          <cell r="K83">
            <v>43.756846472999996</v>
          </cell>
          <cell r="L83">
            <v>0</v>
          </cell>
          <cell r="M83">
            <v>0</v>
          </cell>
          <cell r="N83">
            <v>0.4</v>
          </cell>
          <cell r="O83">
            <v>0</v>
          </cell>
        </row>
        <row r="84">
          <cell r="A84">
            <v>5042</v>
          </cell>
          <cell r="C84">
            <v>0</v>
          </cell>
          <cell r="D84">
            <v>0.2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60.240322581000001</v>
          </cell>
          <cell r="L84">
            <v>0</v>
          </cell>
          <cell r="M84">
            <v>0</v>
          </cell>
          <cell r="N84">
            <v>0.2</v>
          </cell>
          <cell r="O84">
            <v>0.2</v>
          </cell>
        </row>
        <row r="85">
          <cell r="A85">
            <v>5116</v>
          </cell>
          <cell r="C85">
            <v>0.8</v>
          </cell>
          <cell r="D85">
            <v>0</v>
          </cell>
          <cell r="E85">
            <v>0</v>
          </cell>
          <cell r="F85">
            <v>0</v>
          </cell>
          <cell r="G85">
            <v>0.2</v>
          </cell>
          <cell r="H85">
            <v>0.2</v>
          </cell>
          <cell r="I85">
            <v>0</v>
          </cell>
          <cell r="J85">
            <v>0</v>
          </cell>
          <cell r="K85">
            <v>73.377669902999997</v>
          </cell>
          <cell r="L85">
            <v>0</v>
          </cell>
          <cell r="M85">
            <v>0</v>
          </cell>
          <cell r="N85">
            <v>0.8</v>
          </cell>
          <cell r="O85">
            <v>0</v>
          </cell>
        </row>
        <row r="86">
          <cell r="A86">
            <v>5191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0.4</v>
          </cell>
          <cell r="I86">
            <v>0.2</v>
          </cell>
          <cell r="J86">
            <v>0</v>
          </cell>
          <cell r="K86">
            <v>73.472691552000001</v>
          </cell>
          <cell r="L86">
            <v>0</v>
          </cell>
          <cell r="M86">
            <v>0.2</v>
          </cell>
          <cell r="N86">
            <v>0.4</v>
          </cell>
          <cell r="O86">
            <v>0</v>
          </cell>
        </row>
        <row r="87">
          <cell r="A87">
            <v>5266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73</v>
          </cell>
          <cell r="L87">
            <v>0</v>
          </cell>
          <cell r="M87">
            <v>0.4</v>
          </cell>
          <cell r="N87">
            <v>0.60000000000000009</v>
          </cell>
          <cell r="O87">
            <v>0</v>
          </cell>
        </row>
        <row r="88">
          <cell r="A88">
            <v>5341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0.2</v>
          </cell>
          <cell r="H88">
            <v>0</v>
          </cell>
          <cell r="I88">
            <v>0</v>
          </cell>
          <cell r="J88">
            <v>0</v>
          </cell>
          <cell r="K88">
            <v>75.087134503000001</v>
          </cell>
          <cell r="L88">
            <v>0</v>
          </cell>
          <cell r="M88">
            <v>0</v>
          </cell>
          <cell r="N88">
            <v>0.8</v>
          </cell>
          <cell r="O88">
            <v>0</v>
          </cell>
        </row>
        <row r="89">
          <cell r="A89">
            <v>5416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0.2</v>
          </cell>
          <cell r="H89">
            <v>0</v>
          </cell>
          <cell r="I89">
            <v>0</v>
          </cell>
          <cell r="J89">
            <v>0</v>
          </cell>
          <cell r="K89">
            <v>78.294339622999999</v>
          </cell>
          <cell r="L89">
            <v>0</v>
          </cell>
          <cell r="M89">
            <v>0</v>
          </cell>
          <cell r="N89">
            <v>0.6</v>
          </cell>
          <cell r="O89">
            <v>0</v>
          </cell>
        </row>
        <row r="90">
          <cell r="A90">
            <v>5492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80.429411764999998</v>
          </cell>
          <cell r="L90">
            <v>0.2</v>
          </cell>
          <cell r="M90">
            <v>0</v>
          </cell>
          <cell r="N90">
            <v>0.4</v>
          </cell>
          <cell r="O90">
            <v>0.2</v>
          </cell>
        </row>
        <row r="91">
          <cell r="A91">
            <v>5568</v>
          </cell>
          <cell r="C91">
            <v>0</v>
          </cell>
          <cell r="D91">
            <v>0.4</v>
          </cell>
          <cell r="E91">
            <v>0</v>
          </cell>
          <cell r="F91">
            <v>0</v>
          </cell>
          <cell r="G91">
            <v>0.2</v>
          </cell>
          <cell r="H91">
            <v>0</v>
          </cell>
          <cell r="I91">
            <v>0</v>
          </cell>
          <cell r="J91">
            <v>0</v>
          </cell>
          <cell r="K91">
            <v>54.057549234</v>
          </cell>
          <cell r="L91">
            <v>0</v>
          </cell>
          <cell r="M91">
            <v>0.2</v>
          </cell>
          <cell r="N91">
            <v>1.5</v>
          </cell>
          <cell r="O91">
            <v>0</v>
          </cell>
        </row>
        <row r="92">
          <cell r="A92">
            <v>5644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0.2</v>
          </cell>
          <cell r="H92">
            <v>0</v>
          </cell>
          <cell r="I92">
            <v>0.4</v>
          </cell>
          <cell r="J92">
            <v>0</v>
          </cell>
          <cell r="K92">
            <v>44.555284553</v>
          </cell>
          <cell r="L92">
            <v>0</v>
          </cell>
          <cell r="M92">
            <v>0.4</v>
          </cell>
          <cell r="N92">
            <v>0.4</v>
          </cell>
          <cell r="O92">
            <v>0</v>
          </cell>
        </row>
        <row r="93">
          <cell r="A93">
            <v>5721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32.023809524000001</v>
          </cell>
          <cell r="L93">
            <v>34.700000000000003</v>
          </cell>
          <cell r="M93">
            <v>0</v>
          </cell>
          <cell r="N93">
            <v>0.2</v>
          </cell>
          <cell r="O93">
            <v>0</v>
          </cell>
        </row>
        <row r="94">
          <cell r="A94">
            <v>5798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0.7</v>
          </cell>
          <cell r="H94">
            <v>0</v>
          </cell>
          <cell r="I94">
            <v>0</v>
          </cell>
          <cell r="J94">
            <v>0</v>
          </cell>
          <cell r="K94">
            <v>44.846902655000001</v>
          </cell>
          <cell r="L94">
            <v>28.8</v>
          </cell>
          <cell r="M94">
            <v>0</v>
          </cell>
          <cell r="N94">
            <v>0.9</v>
          </cell>
          <cell r="O94">
            <v>0</v>
          </cell>
        </row>
        <row r="95">
          <cell r="A95">
            <v>5875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0.8</v>
          </cell>
          <cell r="H95">
            <v>0.2</v>
          </cell>
          <cell r="I95">
            <v>0.4</v>
          </cell>
          <cell r="J95">
            <v>0</v>
          </cell>
          <cell r="K95">
            <v>48.131237322999993</v>
          </cell>
          <cell r="L95">
            <v>3.7</v>
          </cell>
          <cell r="M95">
            <v>0.2</v>
          </cell>
          <cell r="N95">
            <v>0.6</v>
          </cell>
          <cell r="O95">
            <v>0.2</v>
          </cell>
        </row>
        <row r="96">
          <cell r="A96">
            <v>5951.6893999999993</v>
          </cell>
          <cell r="C96">
            <v>0.4</v>
          </cell>
          <cell r="D96">
            <v>0</v>
          </cell>
          <cell r="E96">
            <v>0</v>
          </cell>
          <cell r="F96">
            <v>0</v>
          </cell>
          <cell r="G96">
            <v>0.8</v>
          </cell>
          <cell r="H96">
            <v>0</v>
          </cell>
          <cell r="I96">
            <v>0.4</v>
          </cell>
          <cell r="J96">
            <v>0</v>
          </cell>
          <cell r="K96">
            <v>32.758655804</v>
          </cell>
          <cell r="L96">
            <v>3.9</v>
          </cell>
          <cell r="M96">
            <v>0</v>
          </cell>
          <cell r="N96">
            <v>1.4</v>
          </cell>
          <cell r="O96">
            <v>0</v>
          </cell>
        </row>
        <row r="97">
          <cell r="A97">
            <v>6016</v>
          </cell>
          <cell r="C97">
            <v>0</v>
          </cell>
          <cell r="D97">
            <v>0</v>
          </cell>
          <cell r="E97">
            <v>0</v>
          </cell>
          <cell r="F97">
            <v>0.7</v>
          </cell>
          <cell r="G97">
            <v>0.4</v>
          </cell>
          <cell r="H97">
            <v>0.2</v>
          </cell>
          <cell r="I97">
            <v>0.2</v>
          </cell>
          <cell r="J97">
            <v>0</v>
          </cell>
          <cell r="K97">
            <v>21.147191011</v>
          </cell>
          <cell r="L97">
            <v>40.9</v>
          </cell>
          <cell r="M97">
            <v>0</v>
          </cell>
          <cell r="N97">
            <v>0.7</v>
          </cell>
          <cell r="O97">
            <v>0</v>
          </cell>
        </row>
        <row r="98">
          <cell r="A98">
            <v>6029</v>
          </cell>
          <cell r="C98">
            <v>0</v>
          </cell>
          <cell r="D98">
            <v>0</v>
          </cell>
          <cell r="E98">
            <v>0</v>
          </cell>
          <cell r="F98">
            <v>0.4</v>
          </cell>
          <cell r="G98">
            <v>1.6</v>
          </cell>
          <cell r="H98">
            <v>0</v>
          </cell>
          <cell r="I98">
            <v>0.2</v>
          </cell>
          <cell r="J98">
            <v>0</v>
          </cell>
          <cell r="K98">
            <v>48.627171492000002</v>
          </cell>
          <cell r="L98">
            <v>15.4</v>
          </cell>
          <cell r="M98">
            <v>0</v>
          </cell>
          <cell r="N98">
            <v>0.89999999999999991</v>
          </cell>
          <cell r="O98">
            <v>0</v>
          </cell>
        </row>
        <row r="99">
          <cell r="A99">
            <v>6045</v>
          </cell>
          <cell r="D99">
            <v>1.7369727049999999</v>
          </cell>
          <cell r="E99">
            <v>0</v>
          </cell>
          <cell r="F99">
            <v>0</v>
          </cell>
          <cell r="G99">
            <v>0.49627791599999999</v>
          </cell>
          <cell r="H99">
            <v>1.9851116630000001</v>
          </cell>
          <cell r="I99">
            <v>1.9851116630000001</v>
          </cell>
          <cell r="J99">
            <v>27.543424317999996</v>
          </cell>
          <cell r="K99">
            <v>44.416873451000001</v>
          </cell>
          <cell r="L99">
            <v>0</v>
          </cell>
          <cell r="M99">
            <v>0.24813895799999999</v>
          </cell>
          <cell r="N99">
            <v>2.2332506200000002</v>
          </cell>
          <cell r="O99">
            <v>2.9776674939999999</v>
          </cell>
        </row>
        <row r="100">
          <cell r="A100">
            <v>6065</v>
          </cell>
          <cell r="C100">
            <v>0</v>
          </cell>
          <cell r="D100">
            <v>5.911330049</v>
          </cell>
          <cell r="E100">
            <v>0</v>
          </cell>
          <cell r="F100">
            <v>0.73891625599999999</v>
          </cell>
          <cell r="G100">
            <v>0.73891625599999999</v>
          </cell>
          <cell r="H100">
            <v>0.246305419</v>
          </cell>
          <cell r="I100">
            <v>0</v>
          </cell>
          <cell r="J100">
            <v>9.1133004910000004</v>
          </cell>
          <cell r="K100">
            <v>49.014778323000002</v>
          </cell>
          <cell r="L100">
            <v>0</v>
          </cell>
          <cell r="M100">
            <v>0.73891625599999999</v>
          </cell>
          <cell r="N100">
            <v>1.724137931</v>
          </cell>
          <cell r="O100">
            <v>1.477832512</v>
          </cell>
        </row>
        <row r="101">
          <cell r="A101">
            <v>6076</v>
          </cell>
          <cell r="C101">
            <v>0</v>
          </cell>
          <cell r="D101">
            <v>0.97087378599999996</v>
          </cell>
          <cell r="E101">
            <v>0</v>
          </cell>
          <cell r="F101">
            <v>0.48543689299999998</v>
          </cell>
          <cell r="G101">
            <v>0.97087378599999996</v>
          </cell>
          <cell r="H101">
            <v>0.72815534000000004</v>
          </cell>
          <cell r="I101">
            <v>0</v>
          </cell>
          <cell r="J101">
            <v>30.582524272000001</v>
          </cell>
          <cell r="K101">
            <v>45.388349513999998</v>
          </cell>
          <cell r="L101">
            <v>0</v>
          </cell>
          <cell r="M101">
            <v>0.48543689299999998</v>
          </cell>
          <cell r="N101">
            <v>0.97087378599999996</v>
          </cell>
          <cell r="O101">
            <v>5.0970873790000004</v>
          </cell>
        </row>
        <row r="102">
          <cell r="A102">
            <v>6058</v>
          </cell>
          <cell r="C102">
            <v>0.246305419</v>
          </cell>
          <cell r="D102">
            <v>1.231527094</v>
          </cell>
          <cell r="E102">
            <v>0</v>
          </cell>
          <cell r="F102">
            <v>0</v>
          </cell>
          <cell r="G102">
            <v>3.6945812810000001</v>
          </cell>
          <cell r="H102">
            <v>0.98522167500000002</v>
          </cell>
          <cell r="I102">
            <v>0</v>
          </cell>
          <cell r="J102">
            <v>25.369458127000001</v>
          </cell>
          <cell r="K102">
            <v>42.118226604</v>
          </cell>
          <cell r="L102">
            <v>0</v>
          </cell>
          <cell r="M102">
            <v>0.98522167500000002</v>
          </cell>
          <cell r="N102">
            <v>1.724137931</v>
          </cell>
          <cell r="O102">
            <v>2.9556650250000001</v>
          </cell>
        </row>
        <row r="103">
          <cell r="A103">
            <v>6102</v>
          </cell>
          <cell r="C103">
            <v>0</v>
          </cell>
          <cell r="D103">
            <v>1.2376237619999999</v>
          </cell>
          <cell r="E103">
            <v>0</v>
          </cell>
          <cell r="F103">
            <v>0.24752475199999999</v>
          </cell>
          <cell r="G103">
            <v>0.99009901</v>
          </cell>
          <cell r="H103">
            <v>0.495049505</v>
          </cell>
          <cell r="I103">
            <v>0</v>
          </cell>
          <cell r="J103">
            <v>36.881188123000001</v>
          </cell>
          <cell r="K103">
            <v>23.514851487999998</v>
          </cell>
          <cell r="L103">
            <v>0</v>
          </cell>
          <cell r="M103">
            <v>0.495049505</v>
          </cell>
          <cell r="N103">
            <v>2.9702970290000001</v>
          </cell>
          <cell r="O103">
            <v>1.732673267</v>
          </cell>
        </row>
        <row r="104">
          <cell r="A104">
            <v>6085</v>
          </cell>
          <cell r="C104">
            <v>0</v>
          </cell>
          <cell r="D104">
            <v>0.97087378599999996</v>
          </cell>
          <cell r="E104">
            <v>0</v>
          </cell>
          <cell r="F104">
            <v>0</v>
          </cell>
          <cell r="G104">
            <v>0.242718447</v>
          </cell>
          <cell r="H104">
            <v>0.48543689299999998</v>
          </cell>
          <cell r="I104">
            <v>0</v>
          </cell>
          <cell r="J104">
            <v>52.184466024000002</v>
          </cell>
          <cell r="K104">
            <v>22.572815535</v>
          </cell>
          <cell r="L104">
            <v>0</v>
          </cell>
          <cell r="M104">
            <v>0</v>
          </cell>
          <cell r="N104">
            <v>0.97087378700000004</v>
          </cell>
          <cell r="O104">
            <v>1.6990291259999999</v>
          </cell>
        </row>
        <row r="105">
          <cell r="A105">
            <v>6097</v>
          </cell>
          <cell r="C105">
            <v>0.2</v>
          </cell>
          <cell r="D105">
            <v>0.98522167500000002</v>
          </cell>
          <cell r="E105">
            <v>0</v>
          </cell>
          <cell r="F105">
            <v>0.49261083700000002</v>
          </cell>
          <cell r="G105">
            <v>0.73891625599999999</v>
          </cell>
          <cell r="H105">
            <v>0.49261083700000002</v>
          </cell>
          <cell r="I105">
            <v>0</v>
          </cell>
          <cell r="J105">
            <v>6.4039408870000001</v>
          </cell>
          <cell r="K105">
            <v>60.098522171000006</v>
          </cell>
          <cell r="L105">
            <v>0</v>
          </cell>
          <cell r="M105">
            <v>0.49261083700000002</v>
          </cell>
          <cell r="N105">
            <v>3.940886699</v>
          </cell>
          <cell r="O105">
            <v>3.6945812810000001</v>
          </cell>
        </row>
        <row r="106">
          <cell r="A106">
            <v>6113</v>
          </cell>
          <cell r="C106">
            <v>0</v>
          </cell>
          <cell r="D106">
            <v>1.4563106800000001</v>
          </cell>
          <cell r="E106">
            <v>0</v>
          </cell>
          <cell r="F106">
            <v>0</v>
          </cell>
          <cell r="G106">
            <v>0.242718447</v>
          </cell>
          <cell r="H106">
            <v>0</v>
          </cell>
          <cell r="I106">
            <v>0</v>
          </cell>
          <cell r="J106">
            <v>1.4563106800000001</v>
          </cell>
          <cell r="K106">
            <v>66.747572820000002</v>
          </cell>
          <cell r="L106">
            <v>0</v>
          </cell>
          <cell r="M106">
            <v>0.97087378599999996</v>
          </cell>
          <cell r="N106">
            <v>2.669902912</v>
          </cell>
          <cell r="O106">
            <v>5.8252427180000002</v>
          </cell>
        </row>
        <row r="107">
          <cell r="A107">
            <v>6135</v>
          </cell>
          <cell r="C107">
            <v>0</v>
          </cell>
          <cell r="D107">
            <v>0.995024876</v>
          </cell>
          <cell r="E107">
            <v>0</v>
          </cell>
          <cell r="F107">
            <v>0</v>
          </cell>
          <cell r="G107">
            <v>0.248756219</v>
          </cell>
          <cell r="H107">
            <v>0.248756219</v>
          </cell>
          <cell r="I107">
            <v>0</v>
          </cell>
          <cell r="J107">
            <v>0.746268657</v>
          </cell>
          <cell r="K107">
            <v>74.875621894000005</v>
          </cell>
          <cell r="L107">
            <v>0</v>
          </cell>
          <cell r="M107">
            <v>1.4925373129999999</v>
          </cell>
          <cell r="N107">
            <v>3.2338308470000001</v>
          </cell>
          <cell r="O107">
            <v>2.23880597</v>
          </cell>
        </row>
        <row r="108">
          <cell r="A108">
            <v>6196</v>
          </cell>
          <cell r="C108">
            <v>0</v>
          </cell>
          <cell r="D108">
            <v>0.97799510999999995</v>
          </cell>
          <cell r="E108">
            <v>0</v>
          </cell>
          <cell r="F108">
            <v>0.244498778</v>
          </cell>
          <cell r="G108">
            <v>0</v>
          </cell>
          <cell r="H108">
            <v>0.48899755499999997</v>
          </cell>
          <cell r="I108">
            <v>0</v>
          </cell>
          <cell r="J108">
            <v>0.48899755499999997</v>
          </cell>
          <cell r="K108">
            <v>67.970660151000004</v>
          </cell>
          <cell r="L108">
            <v>0</v>
          </cell>
          <cell r="M108">
            <v>1.222493888</v>
          </cell>
          <cell r="N108">
            <v>2.6894865540000001</v>
          </cell>
          <cell r="O108">
            <v>2.9339853300000001</v>
          </cell>
        </row>
        <row r="109">
          <cell r="A109">
            <v>6211</v>
          </cell>
          <cell r="C109">
            <v>0</v>
          </cell>
          <cell r="D109">
            <v>1.222493888</v>
          </cell>
          <cell r="E109">
            <v>0</v>
          </cell>
          <cell r="F109">
            <v>0.48899755499999997</v>
          </cell>
          <cell r="G109">
            <v>0.48899755499999997</v>
          </cell>
          <cell r="H109">
            <v>0.244498778</v>
          </cell>
          <cell r="I109">
            <v>0</v>
          </cell>
          <cell r="J109">
            <v>1.7114914430000001</v>
          </cell>
          <cell r="K109">
            <v>66.014669928999993</v>
          </cell>
          <cell r="L109">
            <v>0</v>
          </cell>
          <cell r="M109">
            <v>2.6894865530000001</v>
          </cell>
          <cell r="N109">
            <v>1.711491444</v>
          </cell>
          <cell r="O109">
            <v>7.579462103</v>
          </cell>
        </row>
        <row r="110">
          <cell r="A110">
            <v>6224</v>
          </cell>
          <cell r="C110">
            <v>0</v>
          </cell>
          <cell r="D110">
            <v>1.9656019659999999</v>
          </cell>
          <cell r="E110">
            <v>0</v>
          </cell>
          <cell r="F110">
            <v>0.49140049099999999</v>
          </cell>
          <cell r="G110">
            <v>0</v>
          </cell>
          <cell r="H110">
            <v>0.49140049099999999</v>
          </cell>
          <cell r="I110">
            <v>0</v>
          </cell>
          <cell r="J110">
            <v>2.4570024570000002</v>
          </cell>
          <cell r="K110">
            <v>59.459459467999999</v>
          </cell>
          <cell r="L110">
            <v>0</v>
          </cell>
          <cell r="M110">
            <v>0.73710073700000001</v>
          </cell>
          <cell r="N110">
            <v>2.948402948</v>
          </cell>
          <cell r="O110">
            <v>5.651105651</v>
          </cell>
        </row>
        <row r="111">
          <cell r="A111">
            <v>6236</v>
          </cell>
          <cell r="C111">
            <v>0.2</v>
          </cell>
          <cell r="D111">
            <v>1.477832512</v>
          </cell>
          <cell r="E111">
            <v>0</v>
          </cell>
          <cell r="F111">
            <v>0.49261083700000002</v>
          </cell>
          <cell r="G111">
            <v>0.246305419</v>
          </cell>
          <cell r="H111">
            <v>0.246305419</v>
          </cell>
          <cell r="I111">
            <v>0</v>
          </cell>
          <cell r="J111">
            <v>2.463054187</v>
          </cell>
          <cell r="K111">
            <v>61.330049258000003</v>
          </cell>
          <cell r="L111">
            <v>0</v>
          </cell>
          <cell r="M111">
            <v>0.98522167500000002</v>
          </cell>
          <cell r="N111">
            <v>2.709359606</v>
          </cell>
          <cell r="O111">
            <v>3.9408867000000001</v>
          </cell>
        </row>
        <row r="112">
          <cell r="A112">
            <v>6247</v>
          </cell>
          <cell r="C112">
            <v>0.2</v>
          </cell>
          <cell r="D112">
            <v>0.24154589400000001</v>
          </cell>
          <cell r="E112">
            <v>0</v>
          </cell>
          <cell r="F112">
            <v>0</v>
          </cell>
          <cell r="G112">
            <v>4.3478260869999996</v>
          </cell>
          <cell r="H112">
            <v>0.72463768100000003</v>
          </cell>
          <cell r="I112">
            <v>0</v>
          </cell>
          <cell r="J112">
            <v>1.690821256</v>
          </cell>
          <cell r="K112">
            <v>20.531400961999999</v>
          </cell>
          <cell r="L112">
            <v>0</v>
          </cell>
          <cell r="M112">
            <v>0.72463768100000003</v>
          </cell>
          <cell r="N112">
            <v>1.9323671500000001</v>
          </cell>
          <cell r="O112">
            <v>0.72463768100000003</v>
          </cell>
        </row>
        <row r="113">
          <cell r="A113">
            <v>6259</v>
          </cell>
          <cell r="C113">
            <v>0.5</v>
          </cell>
          <cell r="D113">
            <v>0.244498778</v>
          </cell>
          <cell r="E113">
            <v>0</v>
          </cell>
          <cell r="F113">
            <v>0.244498778</v>
          </cell>
          <cell r="G113">
            <v>37.897310509999997</v>
          </cell>
          <cell r="H113">
            <v>6.6014669929999998</v>
          </cell>
          <cell r="I113">
            <v>0</v>
          </cell>
          <cell r="J113">
            <v>0.97799511099999992</v>
          </cell>
          <cell r="K113">
            <v>18.581907094999998</v>
          </cell>
          <cell r="L113">
            <v>0</v>
          </cell>
          <cell r="M113">
            <v>0.244498778</v>
          </cell>
          <cell r="N113">
            <v>2.200488998</v>
          </cell>
          <cell r="O113">
            <v>1.222493888</v>
          </cell>
        </row>
        <row r="114">
          <cell r="A114">
            <v>6271</v>
          </cell>
          <cell r="C114">
            <v>0.7</v>
          </cell>
          <cell r="D114">
            <v>1.946472019</v>
          </cell>
          <cell r="E114">
            <v>0</v>
          </cell>
          <cell r="F114">
            <v>0</v>
          </cell>
          <cell r="G114">
            <v>0.48661800500000002</v>
          </cell>
          <cell r="H114">
            <v>0.48661800500000002</v>
          </cell>
          <cell r="I114">
            <v>0</v>
          </cell>
          <cell r="J114">
            <v>1.459854014</v>
          </cell>
          <cell r="K114">
            <v>49.391727497000005</v>
          </cell>
          <cell r="L114">
            <v>0</v>
          </cell>
          <cell r="M114">
            <v>0.72992700700000002</v>
          </cell>
          <cell r="N114">
            <v>3.6496350359999998</v>
          </cell>
          <cell r="O114">
            <v>3.6496350359999998</v>
          </cell>
        </row>
        <row r="115">
          <cell r="A115">
            <v>6282</v>
          </cell>
          <cell r="C115">
            <v>0.7</v>
          </cell>
          <cell r="D115">
            <v>4.4117647059999996</v>
          </cell>
          <cell r="E115">
            <v>0</v>
          </cell>
          <cell r="F115">
            <v>1.225490196</v>
          </cell>
          <cell r="G115">
            <v>0.24509803899999999</v>
          </cell>
          <cell r="H115">
            <v>0.49019607799999998</v>
          </cell>
          <cell r="I115">
            <v>0</v>
          </cell>
          <cell r="J115">
            <v>1.4705882349999999</v>
          </cell>
          <cell r="K115">
            <v>35.539215687000002</v>
          </cell>
          <cell r="L115">
            <v>0</v>
          </cell>
          <cell r="M115">
            <v>0.735294118</v>
          </cell>
          <cell r="N115">
            <v>2.2058823519999997</v>
          </cell>
          <cell r="O115">
            <v>2.450980392</v>
          </cell>
        </row>
        <row r="116">
          <cell r="A116">
            <v>6294</v>
          </cell>
          <cell r="C116">
            <v>0.5</v>
          </cell>
          <cell r="D116">
            <v>2.450980392</v>
          </cell>
          <cell r="E116">
            <v>0</v>
          </cell>
          <cell r="F116">
            <v>1.225490196</v>
          </cell>
          <cell r="G116">
            <v>0.735294118</v>
          </cell>
          <cell r="H116">
            <v>0.49019607799999998</v>
          </cell>
          <cell r="I116">
            <v>0</v>
          </cell>
          <cell r="J116">
            <v>0.735294118</v>
          </cell>
          <cell r="K116">
            <v>37.990196077000007</v>
          </cell>
          <cell r="L116">
            <v>0</v>
          </cell>
          <cell r="M116">
            <v>0.735294118</v>
          </cell>
          <cell r="N116">
            <v>2.2058823520000002</v>
          </cell>
          <cell r="O116">
            <v>1.4705882349999999</v>
          </cell>
        </row>
        <row r="117">
          <cell r="A117">
            <v>6305</v>
          </cell>
          <cell r="C117">
            <v>0.5</v>
          </cell>
          <cell r="D117">
            <v>0.5</v>
          </cell>
          <cell r="E117">
            <v>0</v>
          </cell>
          <cell r="F117">
            <v>0</v>
          </cell>
          <cell r="G117">
            <v>4.75</v>
          </cell>
          <cell r="H117">
            <v>53.75</v>
          </cell>
          <cell r="I117">
            <v>0</v>
          </cell>
          <cell r="J117">
            <v>0</v>
          </cell>
          <cell r="K117">
            <v>10.75</v>
          </cell>
          <cell r="L117">
            <v>0</v>
          </cell>
          <cell r="M117">
            <v>1</v>
          </cell>
          <cell r="N117">
            <v>2</v>
          </cell>
          <cell r="O117">
            <v>0.5</v>
          </cell>
        </row>
        <row r="118">
          <cell r="A118">
            <v>6317</v>
          </cell>
          <cell r="C118">
            <v>0</v>
          </cell>
          <cell r="D118">
            <v>0.25575447600000001</v>
          </cell>
          <cell r="E118">
            <v>0</v>
          </cell>
          <cell r="F118">
            <v>1.79028133</v>
          </cell>
          <cell r="G118">
            <v>9.9744245520000003</v>
          </cell>
          <cell r="H118">
            <v>20.204603580000001</v>
          </cell>
          <cell r="I118">
            <v>0</v>
          </cell>
          <cell r="J118">
            <v>0</v>
          </cell>
          <cell r="K118">
            <v>19.181585676999998</v>
          </cell>
          <cell r="L118">
            <v>0</v>
          </cell>
          <cell r="M118">
            <v>0</v>
          </cell>
          <cell r="N118">
            <v>15.601023017999999</v>
          </cell>
          <cell r="O118">
            <v>0.51150895100000005</v>
          </cell>
        </row>
        <row r="119">
          <cell r="A119">
            <v>6340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0.72289156600000004</v>
          </cell>
          <cell r="H119">
            <v>0.48192771099999998</v>
          </cell>
          <cell r="I119">
            <v>0</v>
          </cell>
          <cell r="J119">
            <v>0</v>
          </cell>
          <cell r="K119">
            <v>64.819277103000005</v>
          </cell>
          <cell r="L119">
            <v>0</v>
          </cell>
          <cell r="M119">
            <v>1.9277108430000001</v>
          </cell>
          <cell r="N119">
            <v>7.2289156620000004</v>
          </cell>
          <cell r="O119">
            <v>5.0602409640000001</v>
          </cell>
        </row>
        <row r="120">
          <cell r="A120">
            <v>6352</v>
          </cell>
          <cell r="C120">
            <v>0.2</v>
          </cell>
          <cell r="D120">
            <v>0</v>
          </cell>
          <cell r="E120">
            <v>0.244498778</v>
          </cell>
          <cell r="F120">
            <v>0.73349633299999994</v>
          </cell>
          <cell r="G120">
            <v>1.222493888</v>
          </cell>
          <cell r="H120">
            <v>0.244498778</v>
          </cell>
          <cell r="I120">
            <v>0</v>
          </cell>
          <cell r="J120">
            <v>0</v>
          </cell>
          <cell r="K120">
            <v>81.662591691000003</v>
          </cell>
          <cell r="L120">
            <v>0</v>
          </cell>
          <cell r="M120">
            <v>0.244498778</v>
          </cell>
          <cell r="N120">
            <v>3.1784841080000001</v>
          </cell>
          <cell r="O120">
            <v>1.466992665</v>
          </cell>
        </row>
        <row r="121">
          <cell r="A121">
            <v>6364</v>
          </cell>
          <cell r="C121">
            <v>0</v>
          </cell>
          <cell r="D121">
            <v>0</v>
          </cell>
          <cell r="E121">
            <v>0</v>
          </cell>
          <cell r="F121">
            <v>0.735294118</v>
          </cell>
          <cell r="G121">
            <v>1.4705882349999999</v>
          </cell>
          <cell r="H121">
            <v>0.98039215700000004</v>
          </cell>
          <cell r="I121">
            <v>0</v>
          </cell>
          <cell r="J121">
            <v>0</v>
          </cell>
          <cell r="K121">
            <v>69.852941185999995</v>
          </cell>
          <cell r="L121">
            <v>0</v>
          </cell>
          <cell r="M121">
            <v>0.735294118</v>
          </cell>
          <cell r="N121">
            <v>4.6568627439999997</v>
          </cell>
          <cell r="O121">
            <v>1.4705882349999999</v>
          </cell>
        </row>
        <row r="122">
          <cell r="A122">
            <v>6375</v>
          </cell>
          <cell r="C122">
            <v>0</v>
          </cell>
          <cell r="D122">
            <v>0</v>
          </cell>
          <cell r="E122">
            <v>0</v>
          </cell>
          <cell r="F122">
            <v>1.2376237619999999</v>
          </cell>
          <cell r="G122">
            <v>1.98019802</v>
          </cell>
          <cell r="H122">
            <v>0.74257425700000002</v>
          </cell>
          <cell r="I122">
            <v>0</v>
          </cell>
          <cell r="J122">
            <v>0</v>
          </cell>
          <cell r="K122">
            <v>56.188118809000002</v>
          </cell>
          <cell r="L122">
            <v>0</v>
          </cell>
          <cell r="M122">
            <v>2.9702970299999998</v>
          </cell>
          <cell r="N122">
            <v>6.6831683149999996</v>
          </cell>
          <cell r="O122">
            <v>1.4851485149999999</v>
          </cell>
        </row>
        <row r="123">
          <cell r="A123">
            <v>6387</v>
          </cell>
          <cell r="C123">
            <v>0.5</v>
          </cell>
          <cell r="D123">
            <v>0</v>
          </cell>
          <cell r="E123">
            <v>0</v>
          </cell>
          <cell r="F123">
            <v>0</v>
          </cell>
          <cell r="G123">
            <v>3.1941031940000002</v>
          </cell>
          <cell r="H123">
            <v>8.1081081079999997</v>
          </cell>
          <cell r="I123">
            <v>0</v>
          </cell>
          <cell r="J123">
            <v>0.99140049100000005</v>
          </cell>
          <cell r="K123">
            <v>51.842751846999995</v>
          </cell>
          <cell r="L123">
            <v>0</v>
          </cell>
          <cell r="M123">
            <v>0.24570024600000001</v>
          </cell>
          <cell r="N123">
            <v>9.0909090920000004</v>
          </cell>
          <cell r="O123">
            <v>0.73710073700000001</v>
          </cell>
        </row>
        <row r="124">
          <cell r="A124">
            <v>6399</v>
          </cell>
          <cell r="C124">
            <v>0</v>
          </cell>
          <cell r="D124">
            <v>25.990099010000002</v>
          </cell>
          <cell r="E124">
            <v>0</v>
          </cell>
          <cell r="F124">
            <v>0.24752475199999999</v>
          </cell>
          <cell r="G124">
            <v>1.2376237619999999</v>
          </cell>
          <cell r="H124">
            <v>0</v>
          </cell>
          <cell r="I124">
            <v>0</v>
          </cell>
          <cell r="J124">
            <v>0</v>
          </cell>
          <cell r="K124">
            <v>40.594059409999993</v>
          </cell>
          <cell r="L124">
            <v>0</v>
          </cell>
          <cell r="M124">
            <v>0.495049505</v>
          </cell>
          <cell r="N124">
            <v>7.4257425720000008</v>
          </cell>
          <cell r="O124">
            <v>0.24752475199999999</v>
          </cell>
        </row>
        <row r="125">
          <cell r="A125">
            <v>6447</v>
          </cell>
          <cell r="C125">
            <v>0</v>
          </cell>
          <cell r="D125">
            <v>0.28901734099999998</v>
          </cell>
          <cell r="E125">
            <v>0</v>
          </cell>
          <cell r="F125">
            <v>0.86705202299999995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55.491329477000001</v>
          </cell>
          <cell r="L125">
            <v>0</v>
          </cell>
          <cell r="M125">
            <v>3.4682080919999998</v>
          </cell>
          <cell r="N125">
            <v>8.3815028900000001</v>
          </cell>
          <cell r="O125">
            <v>2.601156069</v>
          </cell>
        </row>
        <row r="126">
          <cell r="A126">
            <v>6507</v>
          </cell>
          <cell r="C126">
            <v>0.3</v>
          </cell>
          <cell r="D126">
            <v>0</v>
          </cell>
          <cell r="E126">
            <v>0</v>
          </cell>
          <cell r="F126">
            <v>0.25773195900000001</v>
          </cell>
          <cell r="G126">
            <v>0</v>
          </cell>
          <cell r="H126">
            <v>0.51546391800000002</v>
          </cell>
          <cell r="I126">
            <v>0</v>
          </cell>
          <cell r="J126">
            <v>0</v>
          </cell>
          <cell r="K126">
            <v>34.793814440000006</v>
          </cell>
          <cell r="L126">
            <v>0</v>
          </cell>
          <cell r="M126">
            <v>8.2474226799999997</v>
          </cell>
          <cell r="N126">
            <v>2.3195876289999999</v>
          </cell>
          <cell r="O126">
            <v>26.804123709999999</v>
          </cell>
        </row>
        <row r="127">
          <cell r="A127">
            <v>6534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0.96618357499999996</v>
          </cell>
          <cell r="H127">
            <v>0.48309178699999999</v>
          </cell>
          <cell r="I127">
            <v>0</v>
          </cell>
          <cell r="J127">
            <v>0</v>
          </cell>
          <cell r="K127">
            <v>55.555555553000005</v>
          </cell>
          <cell r="L127">
            <v>0</v>
          </cell>
          <cell r="M127">
            <v>3.381642512</v>
          </cell>
          <cell r="N127">
            <v>5.5555555559999998</v>
          </cell>
          <cell r="O127">
            <v>7.4879227049999999</v>
          </cell>
        </row>
        <row r="128">
          <cell r="A128">
            <v>6579</v>
          </cell>
          <cell r="C128">
            <v>0</v>
          </cell>
          <cell r="D128">
            <v>0</v>
          </cell>
          <cell r="E128">
            <v>0</v>
          </cell>
          <cell r="F128">
            <v>0.47021943599999999</v>
          </cell>
          <cell r="G128">
            <v>5.799373041</v>
          </cell>
          <cell r="H128">
            <v>0</v>
          </cell>
          <cell r="I128">
            <v>0</v>
          </cell>
          <cell r="J128">
            <v>0</v>
          </cell>
          <cell r="K128">
            <v>36.206896555999997</v>
          </cell>
          <cell r="L128">
            <v>0</v>
          </cell>
          <cell r="M128">
            <v>0.47021943599999999</v>
          </cell>
          <cell r="N128">
            <v>40.909090913</v>
          </cell>
          <cell r="O128">
            <v>0.62695924800000002</v>
          </cell>
        </row>
        <row r="129">
          <cell r="A129">
            <v>6635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0.34965035</v>
          </cell>
          <cell r="H129">
            <v>0</v>
          </cell>
          <cell r="I129">
            <v>0</v>
          </cell>
          <cell r="J129">
            <v>0</v>
          </cell>
          <cell r="K129">
            <v>55.069930070000005</v>
          </cell>
          <cell r="L129">
            <v>0</v>
          </cell>
          <cell r="M129">
            <v>5.5944055940000004</v>
          </cell>
          <cell r="N129">
            <v>2.272727272</v>
          </cell>
          <cell r="O129">
            <v>11.888111889999999</v>
          </cell>
        </row>
        <row r="130">
          <cell r="A130">
            <v>6704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73.314993129000001</v>
          </cell>
          <cell r="L130">
            <v>0</v>
          </cell>
          <cell r="M130">
            <v>0.27510316400000001</v>
          </cell>
          <cell r="N130">
            <v>4.5392022020000002</v>
          </cell>
          <cell r="O130">
            <v>8.3906464920000001</v>
          </cell>
        </row>
        <row r="131">
          <cell r="A131">
            <v>6789</v>
          </cell>
          <cell r="C131">
            <v>0</v>
          </cell>
          <cell r="D131">
            <v>0</v>
          </cell>
          <cell r="E131">
            <v>0</v>
          </cell>
          <cell r="F131">
            <v>0.32786885199999999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38.797814207000002</v>
          </cell>
          <cell r="L131">
            <v>0</v>
          </cell>
          <cell r="M131">
            <v>1.857923497</v>
          </cell>
          <cell r="N131">
            <v>1.857923497</v>
          </cell>
          <cell r="O131">
            <v>18.360655739999999</v>
          </cell>
        </row>
        <row r="132">
          <cell r="A132">
            <v>6885</v>
          </cell>
          <cell r="C132">
            <v>0</v>
          </cell>
          <cell r="D132">
            <v>0</v>
          </cell>
          <cell r="E132">
            <v>0</v>
          </cell>
          <cell r="F132">
            <v>0.40053404500000001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32.176234981999997</v>
          </cell>
          <cell r="L132">
            <v>0</v>
          </cell>
          <cell r="M132">
            <v>1.3351134849999999</v>
          </cell>
          <cell r="N132">
            <v>4.0053404529999996</v>
          </cell>
          <cell r="O132">
            <v>16.421895859999999</v>
          </cell>
        </row>
        <row r="133">
          <cell r="A133">
            <v>6991</v>
          </cell>
          <cell r="C133">
            <v>0</v>
          </cell>
          <cell r="D133">
            <v>0</v>
          </cell>
          <cell r="E133">
            <v>0</v>
          </cell>
          <cell r="F133">
            <v>0.35366931899999998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88.682581786</v>
          </cell>
          <cell r="L133">
            <v>0</v>
          </cell>
          <cell r="M133">
            <v>0.17683466</v>
          </cell>
          <cell r="N133">
            <v>1.503094607</v>
          </cell>
          <cell r="O133">
            <v>0.53050397900000001</v>
          </cell>
        </row>
        <row r="134">
          <cell r="A134">
            <v>7085</v>
          </cell>
          <cell r="C134">
            <v>0</v>
          </cell>
          <cell r="D134">
            <v>0</v>
          </cell>
          <cell r="E134">
            <v>0</v>
          </cell>
          <cell r="F134">
            <v>0.250626566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34.711779446999998</v>
          </cell>
          <cell r="L134">
            <v>0</v>
          </cell>
          <cell r="M134">
            <v>1.2531328319999999</v>
          </cell>
          <cell r="N134">
            <v>2.5062656639999998</v>
          </cell>
          <cell r="O134">
            <v>11.52882206</v>
          </cell>
        </row>
        <row r="135">
          <cell r="A135">
            <v>7155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71.497005992000012</v>
          </cell>
          <cell r="L135">
            <v>0</v>
          </cell>
          <cell r="M135">
            <v>0.47904191600000001</v>
          </cell>
          <cell r="N135">
            <v>2.155688622</v>
          </cell>
          <cell r="O135">
            <v>4.0718562870000001</v>
          </cell>
        </row>
        <row r="136">
          <cell r="A136">
            <v>7177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9.4073377E-2</v>
          </cell>
          <cell r="H136">
            <v>0</v>
          </cell>
          <cell r="I136">
            <v>0</v>
          </cell>
          <cell r="J136">
            <v>0</v>
          </cell>
          <cell r="K136">
            <v>93.038570081000003</v>
          </cell>
          <cell r="L136">
            <v>0</v>
          </cell>
          <cell r="M136">
            <v>0.188146754</v>
          </cell>
          <cell r="N136">
            <v>0.65851364000000001</v>
          </cell>
          <cell r="O136">
            <v>0.65851364099999998</v>
          </cell>
        </row>
        <row r="137">
          <cell r="A137">
            <v>7191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0.14204545499999999</v>
          </cell>
          <cell r="H137">
            <v>0</v>
          </cell>
          <cell r="I137">
            <v>0</v>
          </cell>
          <cell r="J137">
            <v>0</v>
          </cell>
          <cell r="K137">
            <v>93.536931820999996</v>
          </cell>
          <cell r="L137">
            <v>0</v>
          </cell>
          <cell r="M137">
            <v>0</v>
          </cell>
          <cell r="N137">
            <v>0.28409090999999997</v>
          </cell>
          <cell r="O137">
            <v>1.2784090910000001</v>
          </cell>
        </row>
        <row r="138">
          <cell r="A138">
            <v>7207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87.731092438999994</v>
          </cell>
          <cell r="L138">
            <v>0</v>
          </cell>
          <cell r="M138">
            <v>0</v>
          </cell>
          <cell r="N138">
            <v>1.344537815</v>
          </cell>
          <cell r="O138">
            <v>1.7647058819999999</v>
          </cell>
        </row>
        <row r="139">
          <cell r="A139">
            <v>7225</v>
          </cell>
          <cell r="C139">
            <v>0</v>
          </cell>
          <cell r="D139">
            <v>0</v>
          </cell>
          <cell r="E139">
            <v>0</v>
          </cell>
          <cell r="F139">
            <v>0.15037594000000001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82.556390976999992</v>
          </cell>
          <cell r="L139">
            <v>0</v>
          </cell>
          <cell r="M139">
            <v>0.45112782000000001</v>
          </cell>
          <cell r="N139">
            <v>0.67669172899999996</v>
          </cell>
          <cell r="O139">
            <v>2.0300751880000001</v>
          </cell>
        </row>
        <row r="140">
          <cell r="A140">
            <v>7244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0.51129100999999999</v>
          </cell>
          <cell r="H140">
            <v>0</v>
          </cell>
          <cell r="I140">
            <v>0</v>
          </cell>
          <cell r="J140">
            <v>0</v>
          </cell>
          <cell r="K140">
            <v>85.470813800999991</v>
          </cell>
          <cell r="L140">
            <v>0</v>
          </cell>
          <cell r="M140">
            <v>0.29825308900000003</v>
          </cell>
          <cell r="N140">
            <v>2.343417128</v>
          </cell>
          <cell r="O140">
            <v>2.1729867920000001</v>
          </cell>
        </row>
        <row r="141">
          <cell r="A141">
            <v>7257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90.030674847000014</v>
          </cell>
          <cell r="L141">
            <v>0</v>
          </cell>
          <cell r="M141">
            <v>0</v>
          </cell>
          <cell r="N141">
            <v>1.4570552139999999</v>
          </cell>
          <cell r="O141">
            <v>0.69018404899999997</v>
          </cell>
        </row>
        <row r="142">
          <cell r="A142">
            <v>7272</v>
          </cell>
          <cell r="C142">
            <v>0</v>
          </cell>
          <cell r="D142">
            <v>0</v>
          </cell>
          <cell r="E142">
            <v>0.23557126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89.399293279999995</v>
          </cell>
          <cell r="L142">
            <v>0</v>
          </cell>
          <cell r="M142">
            <v>0</v>
          </cell>
          <cell r="N142">
            <v>1.177856301</v>
          </cell>
          <cell r="O142">
            <v>3.5335689050000001</v>
          </cell>
        </row>
        <row r="143">
          <cell r="A143">
            <v>7284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86.984126989999993</v>
          </cell>
          <cell r="L143">
            <v>0</v>
          </cell>
          <cell r="M143">
            <v>0</v>
          </cell>
          <cell r="N143">
            <v>0.52910053000000001</v>
          </cell>
          <cell r="O143">
            <v>0.95238095199999995</v>
          </cell>
        </row>
        <row r="144">
          <cell r="A144">
            <v>7295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4.7709924000000001E-2</v>
          </cell>
          <cell r="H144">
            <v>0</v>
          </cell>
          <cell r="I144">
            <v>0</v>
          </cell>
          <cell r="J144">
            <v>0</v>
          </cell>
          <cell r="K144">
            <v>92.604961832000001</v>
          </cell>
          <cell r="L144">
            <v>0</v>
          </cell>
          <cell r="M144">
            <v>9.5419847000000002E-2</v>
          </cell>
          <cell r="N144">
            <v>1.2881679389999998</v>
          </cell>
          <cell r="O144">
            <v>0.85877862599999999</v>
          </cell>
        </row>
        <row r="145">
          <cell r="A145">
            <v>7336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87.751004019999996</v>
          </cell>
          <cell r="L145">
            <v>0</v>
          </cell>
          <cell r="M145">
            <v>0.20080321300000001</v>
          </cell>
          <cell r="N145">
            <v>4.3172690769999997</v>
          </cell>
          <cell r="O145">
            <v>1.506024096</v>
          </cell>
        </row>
        <row r="146">
          <cell r="A146">
            <v>7367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92.180712419999992</v>
          </cell>
          <cell r="L146">
            <v>0</v>
          </cell>
          <cell r="M146">
            <v>0.173761946</v>
          </cell>
          <cell r="N146">
            <v>1.8245004339999999</v>
          </cell>
          <cell r="O146">
            <v>0.78192875799999995</v>
          </cell>
        </row>
        <row r="147">
          <cell r="A147">
            <v>7388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83.411875586000008</v>
          </cell>
          <cell r="L147">
            <v>0</v>
          </cell>
          <cell r="M147">
            <v>0.37700282800000001</v>
          </cell>
          <cell r="N147">
            <v>3.8642789819999996</v>
          </cell>
          <cell r="O147">
            <v>1.5080113100000001</v>
          </cell>
        </row>
        <row r="148">
          <cell r="A148">
            <v>7422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81.50051387500001</v>
          </cell>
          <cell r="L148">
            <v>0</v>
          </cell>
          <cell r="M148">
            <v>0.616649538</v>
          </cell>
          <cell r="N148">
            <v>7.2970195279999999</v>
          </cell>
          <cell r="O148">
            <v>1.5416238440000001</v>
          </cell>
        </row>
        <row r="149">
          <cell r="A149">
            <v>7467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85.283893396000011</v>
          </cell>
          <cell r="L149">
            <v>0</v>
          </cell>
          <cell r="M149">
            <v>1.158748552</v>
          </cell>
          <cell r="N149">
            <v>2.317497103</v>
          </cell>
          <cell r="O149">
            <v>2.2016222480000001</v>
          </cell>
        </row>
        <row r="150">
          <cell r="A150">
            <v>7502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91.740226984999993</v>
          </cell>
          <cell r="L150">
            <v>0</v>
          </cell>
          <cell r="M150">
            <v>0.50441361900000004</v>
          </cell>
          <cell r="N150">
            <v>1.954602774</v>
          </cell>
          <cell r="O150">
            <v>1.6393442620000001</v>
          </cell>
        </row>
        <row r="151">
          <cell r="A151">
            <v>7521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91.457753010999994</v>
          </cell>
          <cell r="L151">
            <v>0</v>
          </cell>
          <cell r="M151">
            <v>0</v>
          </cell>
          <cell r="N151">
            <v>2.4141132780000003</v>
          </cell>
          <cell r="O151">
            <v>0.37140204300000002</v>
          </cell>
        </row>
        <row r="152">
          <cell r="A152">
            <v>7570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90.552441959999996</v>
          </cell>
          <cell r="L152">
            <v>0</v>
          </cell>
          <cell r="M152">
            <v>0.48038430700000001</v>
          </cell>
          <cell r="N152">
            <v>3.0424339470000001</v>
          </cell>
          <cell r="O152">
            <v>0.80064051199999997</v>
          </cell>
        </row>
        <row r="153">
          <cell r="A153">
            <v>7621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86.809045229999995</v>
          </cell>
          <cell r="L153">
            <v>0</v>
          </cell>
          <cell r="M153">
            <v>0.75376884399999999</v>
          </cell>
          <cell r="N153">
            <v>2.6381909549999998</v>
          </cell>
          <cell r="O153">
            <v>4.7738693469999998</v>
          </cell>
        </row>
        <row r="154">
          <cell r="A154">
            <v>7685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84.161849709999998</v>
          </cell>
          <cell r="L154">
            <v>0</v>
          </cell>
          <cell r="M154">
            <v>0.80924855500000004</v>
          </cell>
          <cell r="N154">
            <v>4.1618497110000003</v>
          </cell>
          <cell r="O154">
            <v>2.3121387279999999</v>
          </cell>
        </row>
        <row r="155">
          <cell r="A155">
            <v>7761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87.867975023</v>
          </cell>
          <cell r="L155">
            <v>0</v>
          </cell>
          <cell r="M155">
            <v>0.178412132</v>
          </cell>
          <cell r="N155">
            <v>5.352363961</v>
          </cell>
          <cell r="O155">
            <v>0.713648528</v>
          </cell>
        </row>
        <row r="156">
          <cell r="A156">
            <v>7808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90.821917810000002</v>
          </cell>
          <cell r="L156">
            <v>0</v>
          </cell>
          <cell r="M156">
            <v>0.136986301</v>
          </cell>
          <cell r="N156">
            <v>1.8493150690000002</v>
          </cell>
          <cell r="O156">
            <v>1.6438356160000001</v>
          </cell>
        </row>
        <row r="157">
          <cell r="A157">
            <v>7841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92.682926830000014</v>
          </cell>
          <cell r="L157">
            <v>0</v>
          </cell>
          <cell r="M157">
            <v>0</v>
          </cell>
          <cell r="N157">
            <v>2.2648083629999998</v>
          </cell>
          <cell r="O157">
            <v>0.34843205599999999</v>
          </cell>
        </row>
        <row r="158">
          <cell r="A158">
            <v>7874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94.847972968999997</v>
          </cell>
          <cell r="L158">
            <v>0</v>
          </cell>
          <cell r="M158">
            <v>0</v>
          </cell>
          <cell r="N158">
            <v>0.67567567500000003</v>
          </cell>
          <cell r="O158">
            <v>1.2668918920000001</v>
          </cell>
        </row>
        <row r="159">
          <cell r="A159">
            <v>7900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90.809827110000001</v>
          </cell>
          <cell r="L159">
            <v>0</v>
          </cell>
          <cell r="M159">
            <v>0.18198362100000001</v>
          </cell>
          <cell r="N159">
            <v>3.366696997</v>
          </cell>
          <cell r="O159">
            <v>0.27297543200000002</v>
          </cell>
        </row>
        <row r="160">
          <cell r="A160">
            <v>7946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90.280065898999993</v>
          </cell>
          <cell r="L160">
            <v>0</v>
          </cell>
          <cell r="M160">
            <v>0.16474464599999999</v>
          </cell>
          <cell r="N160">
            <v>2.1416803950000003</v>
          </cell>
          <cell r="O160">
            <v>0.82372322899999995</v>
          </cell>
        </row>
        <row r="161">
          <cell r="A161">
            <v>7995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86.545801519999998</v>
          </cell>
          <cell r="L161">
            <v>0</v>
          </cell>
          <cell r="M161">
            <v>0</v>
          </cell>
          <cell r="N161">
            <v>5.6297709920000001</v>
          </cell>
          <cell r="O161">
            <v>0.57251908399999996</v>
          </cell>
        </row>
        <row r="162">
          <cell r="A162">
            <v>8010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90.797041910000004</v>
          </cell>
          <cell r="L162">
            <v>0</v>
          </cell>
          <cell r="M162">
            <v>0</v>
          </cell>
          <cell r="N162">
            <v>1.4790468359999998</v>
          </cell>
          <cell r="O162">
            <v>0.49301561199999999</v>
          </cell>
        </row>
        <row r="163">
          <cell r="A163">
            <v>8042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89.141675282999998</v>
          </cell>
          <cell r="L163">
            <v>0</v>
          </cell>
          <cell r="M163">
            <v>0.72388831399999998</v>
          </cell>
          <cell r="N163">
            <v>2.6887280250000001</v>
          </cell>
          <cell r="O163">
            <v>0.103412616</v>
          </cell>
        </row>
        <row r="164">
          <cell r="A164">
            <v>8073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82.011070109999991</v>
          </cell>
          <cell r="L164">
            <v>0</v>
          </cell>
          <cell r="M164">
            <v>0.64575645800000003</v>
          </cell>
          <cell r="N164">
            <v>7.1033210330000003</v>
          </cell>
          <cell r="O164">
            <v>1.0147601479999999</v>
          </cell>
        </row>
        <row r="165">
          <cell r="A165">
            <v>8129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77.699193649999998</v>
          </cell>
          <cell r="L165">
            <v>0</v>
          </cell>
          <cell r="M165">
            <v>0.20181634700000001</v>
          </cell>
          <cell r="N165">
            <v>11.301715439000001</v>
          </cell>
          <cell r="O165">
            <v>0.70635721500000004</v>
          </cell>
        </row>
        <row r="166">
          <cell r="A166">
            <v>8221</v>
          </cell>
          <cell r="C166">
            <v>0</v>
          </cell>
          <cell r="D166">
            <v>0.59084194999999995</v>
          </cell>
          <cell r="E166">
            <v>0</v>
          </cell>
          <cell r="F166">
            <v>2.0679468239999999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3.3973412110000001</v>
          </cell>
          <cell r="L166">
            <v>0</v>
          </cell>
          <cell r="M166">
            <v>22.156573120000001</v>
          </cell>
          <cell r="N166">
            <v>22.304283610000002</v>
          </cell>
          <cell r="O166">
            <v>6.2038404729999996</v>
          </cell>
        </row>
        <row r="167">
          <cell r="A167">
            <v>8287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1.0825439779999999</v>
          </cell>
          <cell r="H167">
            <v>0</v>
          </cell>
          <cell r="I167">
            <v>0</v>
          </cell>
          <cell r="J167">
            <v>0</v>
          </cell>
          <cell r="K167">
            <v>38.700947220000003</v>
          </cell>
          <cell r="L167">
            <v>0</v>
          </cell>
          <cell r="M167">
            <v>0</v>
          </cell>
          <cell r="N167">
            <v>48.308525037999999</v>
          </cell>
          <cell r="O167">
            <v>7.9837618399999997</v>
          </cell>
        </row>
        <row r="168">
          <cell r="A168">
            <v>8378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53.592814369999999</v>
          </cell>
          <cell r="L168">
            <v>0</v>
          </cell>
          <cell r="M168">
            <v>1.0479041920000001</v>
          </cell>
          <cell r="N168">
            <v>29.04191617</v>
          </cell>
          <cell r="O168">
            <v>11.07784431</v>
          </cell>
        </row>
        <row r="169">
          <cell r="A169">
            <v>8466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47.700170355000004</v>
          </cell>
          <cell r="L169">
            <v>0</v>
          </cell>
          <cell r="M169">
            <v>3.2367972740000002</v>
          </cell>
          <cell r="N169">
            <v>25.212947192999998</v>
          </cell>
          <cell r="O169">
            <v>17.376490629999999</v>
          </cell>
        </row>
        <row r="170">
          <cell r="A170">
            <v>8567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13.375796179</v>
          </cell>
          <cell r="L170">
            <v>0</v>
          </cell>
          <cell r="M170">
            <v>2.7070063690000001</v>
          </cell>
          <cell r="N170">
            <v>0.95541401299999995</v>
          </cell>
          <cell r="O170">
            <v>12.57961783</v>
          </cell>
        </row>
        <row r="171">
          <cell r="A171">
            <v>8676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0.26075619300000002</v>
          </cell>
          <cell r="H171">
            <v>0</v>
          </cell>
          <cell r="I171">
            <v>0</v>
          </cell>
          <cell r="J171">
            <v>0</v>
          </cell>
          <cell r="K171">
            <v>54.628422430000001</v>
          </cell>
          <cell r="L171">
            <v>0</v>
          </cell>
          <cell r="M171">
            <v>2.9986962190000002</v>
          </cell>
          <cell r="N171">
            <v>4.041720991</v>
          </cell>
          <cell r="O171">
            <v>16.94915254</v>
          </cell>
        </row>
        <row r="172">
          <cell r="A172">
            <v>8789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33.757225439999999</v>
          </cell>
          <cell r="L172">
            <v>0</v>
          </cell>
          <cell r="M172">
            <v>4.6242774569999998</v>
          </cell>
          <cell r="N172">
            <v>7.6300578039999998</v>
          </cell>
          <cell r="O172">
            <v>21.61849711</v>
          </cell>
        </row>
        <row r="173">
          <cell r="A173">
            <v>8914</v>
          </cell>
          <cell r="C173">
            <v>0</v>
          </cell>
          <cell r="D173">
            <v>0</v>
          </cell>
          <cell r="E173">
            <v>0</v>
          </cell>
          <cell r="F173">
            <v>0.28612303300000003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45.064377682</v>
          </cell>
          <cell r="L173">
            <v>0</v>
          </cell>
          <cell r="M173">
            <v>3.719599428</v>
          </cell>
          <cell r="N173">
            <v>10.586552218000001</v>
          </cell>
          <cell r="O173">
            <v>23.17596567</v>
          </cell>
        </row>
        <row r="174">
          <cell r="A174">
            <v>9053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23.915737301</v>
          </cell>
          <cell r="L174">
            <v>0</v>
          </cell>
          <cell r="M174">
            <v>2.4783147460000001</v>
          </cell>
          <cell r="N174">
            <v>4.8327137550000003</v>
          </cell>
          <cell r="O174">
            <v>41.511772000000001</v>
          </cell>
        </row>
        <row r="175">
          <cell r="A175">
            <v>9191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18.252427179000001</v>
          </cell>
          <cell r="L175">
            <v>0</v>
          </cell>
          <cell r="M175">
            <v>1.553398058</v>
          </cell>
          <cell r="N175">
            <v>1.3592233009999999</v>
          </cell>
          <cell r="O175">
            <v>60.194174760000003</v>
          </cell>
        </row>
        <row r="176">
          <cell r="A176">
            <v>9380</v>
          </cell>
          <cell r="C176">
            <v>0</v>
          </cell>
          <cell r="D176">
            <v>0</v>
          </cell>
          <cell r="E176">
            <v>0</v>
          </cell>
          <cell r="F176">
            <v>0.114025086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0.34207525700000002</v>
          </cell>
          <cell r="L176">
            <v>0</v>
          </cell>
          <cell r="M176">
            <v>1.710376283</v>
          </cell>
          <cell r="N176">
            <v>3.876852908</v>
          </cell>
          <cell r="O176">
            <v>64.196123150000005</v>
          </cell>
        </row>
        <row r="177">
          <cell r="A177">
            <v>9537</v>
          </cell>
          <cell r="C177">
            <v>0.61162079499999999</v>
          </cell>
          <cell r="D177">
            <v>0.30581039799999998</v>
          </cell>
          <cell r="E177">
            <v>0</v>
          </cell>
          <cell r="F177">
            <v>1.8348623850000001</v>
          </cell>
          <cell r="G177">
            <v>0.91743119299999998</v>
          </cell>
          <cell r="H177">
            <v>0</v>
          </cell>
          <cell r="I177">
            <v>5.1987767580000002</v>
          </cell>
          <cell r="J177">
            <v>1.22324159</v>
          </cell>
          <cell r="K177">
            <v>11.009174310000001</v>
          </cell>
          <cell r="L177">
            <v>0</v>
          </cell>
          <cell r="M177">
            <v>3.3639143730000001</v>
          </cell>
          <cell r="N177">
            <v>4.892966361</v>
          </cell>
          <cell r="O177">
            <v>7.3394495409999996</v>
          </cell>
        </row>
        <row r="178">
          <cell r="A178">
            <v>9676</v>
          </cell>
          <cell r="C178">
            <v>0</v>
          </cell>
          <cell r="D178">
            <v>3.5211267610000001</v>
          </cell>
          <cell r="E178">
            <v>0</v>
          </cell>
          <cell r="F178">
            <v>1.4084507040000001</v>
          </cell>
          <cell r="G178">
            <v>0</v>
          </cell>
          <cell r="H178">
            <v>0</v>
          </cell>
          <cell r="I178">
            <v>70.657276999999993</v>
          </cell>
          <cell r="J178">
            <v>0</v>
          </cell>
          <cell r="K178">
            <v>1.643192488</v>
          </cell>
          <cell r="L178">
            <v>0</v>
          </cell>
          <cell r="M178">
            <v>2.1126760560000002</v>
          </cell>
          <cell r="N178">
            <v>1.643192488</v>
          </cell>
          <cell r="O178">
            <v>1.1737089199999999</v>
          </cell>
        </row>
        <row r="179">
          <cell r="A179">
            <v>9797</v>
          </cell>
          <cell r="C179">
            <v>0.81967213100000003</v>
          </cell>
          <cell r="D179">
            <v>0.409836066</v>
          </cell>
          <cell r="E179">
            <v>4.781420765</v>
          </cell>
          <cell r="F179">
            <v>3.8251366120000001</v>
          </cell>
          <cell r="G179">
            <v>0</v>
          </cell>
          <cell r="H179">
            <v>0</v>
          </cell>
          <cell r="I179">
            <v>26.366120219999999</v>
          </cell>
          <cell r="J179">
            <v>31.284153010000001</v>
          </cell>
          <cell r="K179">
            <v>0</v>
          </cell>
          <cell r="L179">
            <v>0</v>
          </cell>
          <cell r="M179">
            <v>0</v>
          </cell>
          <cell r="N179">
            <v>1.2295081969999999</v>
          </cell>
          <cell r="O179">
            <v>0</v>
          </cell>
        </row>
        <row r="180">
          <cell r="A180">
            <v>10283</v>
          </cell>
          <cell r="C180">
            <v>0.31007751900000002</v>
          </cell>
          <cell r="D180">
            <v>0.31007751900000002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37.364341090000003</v>
          </cell>
          <cell r="J180">
            <v>31.627906979999999</v>
          </cell>
          <cell r="K180">
            <v>0.62015503800000005</v>
          </cell>
          <cell r="L180">
            <v>0</v>
          </cell>
          <cell r="M180">
            <v>0.31007751900000002</v>
          </cell>
          <cell r="N180">
            <v>0.31007751900000002</v>
          </cell>
          <cell r="O180">
            <v>1.240310078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E7" sqref="E7"/>
    </sheetView>
  </sheetViews>
  <sheetFormatPr baseColWidth="10" defaultRowHeight="16" x14ac:dyDescent="0.2"/>
  <cols>
    <col min="1" max="1" width="10.83203125" style="15"/>
    <col min="2" max="2" width="29.33203125" style="15" customWidth="1"/>
    <col min="3" max="16384" width="10.83203125" style="15"/>
  </cols>
  <sheetData>
    <row r="1" spans="1:3" x14ac:dyDescent="0.2">
      <c r="A1" s="15" t="s">
        <v>22</v>
      </c>
      <c r="B1" s="15" t="s">
        <v>29</v>
      </c>
    </row>
    <row r="2" spans="1:3" x14ac:dyDescent="0.2">
      <c r="A2" s="15" t="s">
        <v>23</v>
      </c>
      <c r="B2" s="15" t="s">
        <v>30</v>
      </c>
    </row>
    <row r="3" spans="1:3" x14ac:dyDescent="0.2">
      <c r="A3" s="15" t="s">
        <v>24</v>
      </c>
      <c r="B3" s="15" t="s">
        <v>32</v>
      </c>
    </row>
    <row r="4" spans="1:3" x14ac:dyDescent="0.2">
      <c r="A4" s="15" t="s">
        <v>25</v>
      </c>
      <c r="B4" s="15" t="s">
        <v>26</v>
      </c>
    </row>
    <row r="5" spans="1:3" x14ac:dyDescent="0.2">
      <c r="A5" s="15" t="s">
        <v>18</v>
      </c>
      <c r="B5" s="15" t="s">
        <v>31</v>
      </c>
    </row>
    <row r="6" spans="1:3" x14ac:dyDescent="0.2">
      <c r="A6" s="15" t="s">
        <v>27</v>
      </c>
      <c r="B6" s="15" t="s">
        <v>33</v>
      </c>
    </row>
    <row r="7" spans="1:3" x14ac:dyDescent="0.2">
      <c r="A7" s="15" t="s">
        <v>28</v>
      </c>
      <c r="B7" s="16" t="s">
        <v>18</v>
      </c>
      <c r="C7" s="15" t="s">
        <v>20</v>
      </c>
    </row>
    <row r="8" spans="1:3" x14ac:dyDescent="0.2">
      <c r="B8" s="17" t="s">
        <v>19</v>
      </c>
      <c r="C8" s="15" t="s">
        <v>21</v>
      </c>
    </row>
    <row r="9" spans="1:3" x14ac:dyDescent="0.2">
      <c r="B9" s="15" t="s">
        <v>16</v>
      </c>
      <c r="C9" s="15" t="s">
        <v>34</v>
      </c>
    </row>
    <row r="10" spans="1:3" x14ac:dyDescent="0.2">
      <c r="B10" s="15" t="s">
        <v>4</v>
      </c>
      <c r="C10" s="15" t="s">
        <v>34</v>
      </c>
    </row>
    <row r="11" spans="1:3" x14ac:dyDescent="0.2">
      <c r="B11" s="15" t="s">
        <v>5</v>
      </c>
      <c r="C11" s="15" t="s">
        <v>34</v>
      </c>
    </row>
    <row r="12" spans="1:3" x14ac:dyDescent="0.2">
      <c r="B12" s="15" t="s">
        <v>39</v>
      </c>
      <c r="C12" s="15" t="s">
        <v>34</v>
      </c>
    </row>
    <row r="13" spans="1:3" x14ac:dyDescent="0.2">
      <c r="B13" s="15" t="s">
        <v>6</v>
      </c>
      <c r="C13" s="15" t="s">
        <v>34</v>
      </c>
    </row>
    <row r="14" spans="1:3" x14ac:dyDescent="0.2">
      <c r="B14" s="15" t="s">
        <v>7</v>
      </c>
      <c r="C14" s="15" t="s">
        <v>34</v>
      </c>
    </row>
    <row r="15" spans="1:3" x14ac:dyDescent="0.2">
      <c r="B15" s="15" t="s">
        <v>35</v>
      </c>
      <c r="C15" s="15" t="s">
        <v>34</v>
      </c>
    </row>
    <row r="16" spans="1:3" x14ac:dyDescent="0.2">
      <c r="B16" s="15" t="s">
        <v>8</v>
      </c>
      <c r="C16" s="15" t="s">
        <v>34</v>
      </c>
    </row>
    <row r="17" spans="2:3" x14ac:dyDescent="0.2">
      <c r="B17" s="15" t="s">
        <v>9</v>
      </c>
      <c r="C17" s="15" t="s">
        <v>34</v>
      </c>
    </row>
    <row r="18" spans="2:3" x14ac:dyDescent="0.2">
      <c r="B18" s="15" t="s">
        <v>40</v>
      </c>
      <c r="C18" s="15" t="s">
        <v>34</v>
      </c>
    </row>
    <row r="19" spans="2:3" x14ac:dyDescent="0.2">
      <c r="B19" s="15" t="s">
        <v>36</v>
      </c>
      <c r="C19" s="15" t="s">
        <v>34</v>
      </c>
    </row>
    <row r="20" spans="2:3" x14ac:dyDescent="0.2">
      <c r="B20" s="15" t="s">
        <v>11</v>
      </c>
      <c r="C20" s="15" t="s">
        <v>34</v>
      </c>
    </row>
    <row r="21" spans="2:3" x14ac:dyDescent="0.2">
      <c r="B21" s="15" t="s">
        <v>12</v>
      </c>
      <c r="C21" s="15" t="s">
        <v>34</v>
      </c>
    </row>
    <row r="22" spans="2:3" x14ac:dyDescent="0.2">
      <c r="B22" s="15" t="s">
        <v>37</v>
      </c>
      <c r="C22" s="15" t="s">
        <v>34</v>
      </c>
    </row>
    <row r="23" spans="2:3" x14ac:dyDescent="0.2">
      <c r="B23" s="15" t="s">
        <v>15</v>
      </c>
      <c r="C23" s="15" t="s">
        <v>34</v>
      </c>
    </row>
    <row r="24" spans="2:3" x14ac:dyDescent="0.2">
      <c r="B24" s="15" t="s">
        <v>13</v>
      </c>
      <c r="C24" s="15" t="s">
        <v>34</v>
      </c>
    </row>
    <row r="25" spans="2:3" x14ac:dyDescent="0.2">
      <c r="B25" s="15" t="s">
        <v>14</v>
      </c>
      <c r="C25" s="15" t="s">
        <v>34</v>
      </c>
    </row>
    <row r="26" spans="2:3" ht="48" x14ac:dyDescent="0.2">
      <c r="B26" s="23" t="s">
        <v>38</v>
      </c>
      <c r="C26" s="15" t="s">
        <v>34</v>
      </c>
    </row>
    <row r="27" spans="2:3" x14ac:dyDescent="0.2">
      <c r="B27" s="16"/>
    </row>
    <row r="28" spans="2:3" x14ac:dyDescent="0.2">
      <c r="B28" s="16"/>
    </row>
    <row r="29" spans="2:3" x14ac:dyDescent="0.2">
      <c r="B29" s="16"/>
    </row>
    <row r="30" spans="2:3" x14ac:dyDescent="0.2">
      <c r="B30" s="16"/>
    </row>
    <row r="31" spans="2:3" x14ac:dyDescent="0.2">
      <c r="B31" s="16"/>
    </row>
    <row r="32" spans="2:3" x14ac:dyDescent="0.2">
      <c r="B32" s="16"/>
    </row>
    <row r="33" spans="2:2" x14ac:dyDescent="0.2">
      <c r="B33" s="16"/>
    </row>
    <row r="34" spans="2:2" x14ac:dyDescent="0.2">
      <c r="B34" s="1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0"/>
  <sheetViews>
    <sheetView zoomScale="96" zoomScaleNormal="96" zoomScalePageLayoutView="75" workbookViewId="0">
      <selection activeCell="C2" sqref="C2"/>
    </sheetView>
  </sheetViews>
  <sheetFormatPr baseColWidth="10" defaultColWidth="11" defaultRowHeight="16" x14ac:dyDescent="0.2"/>
  <cols>
    <col min="3" max="16" width="16.1640625" customWidth="1"/>
    <col min="17" max="17" width="16.1640625" style="18" customWidth="1"/>
    <col min="18" max="19" width="16.1640625" customWidth="1"/>
  </cols>
  <sheetData>
    <row r="1" spans="1:32" ht="19" x14ac:dyDescent="0.2">
      <c r="A1" t="s">
        <v>18</v>
      </c>
      <c r="B1" t="s">
        <v>19</v>
      </c>
      <c r="C1" s="11" t="s">
        <v>0</v>
      </c>
      <c r="D1" s="11"/>
      <c r="E1" s="11"/>
      <c r="F1" s="11"/>
      <c r="G1" s="11"/>
      <c r="H1" s="11"/>
      <c r="I1" s="8"/>
      <c r="J1" s="12" t="s">
        <v>1</v>
      </c>
      <c r="K1" s="12"/>
      <c r="L1" s="12"/>
      <c r="M1" s="9"/>
      <c r="N1" s="13" t="s">
        <v>2</v>
      </c>
      <c r="O1" s="13"/>
      <c r="P1" s="10"/>
      <c r="Q1" s="14" t="s">
        <v>3</v>
      </c>
      <c r="R1" s="14"/>
      <c r="S1" s="14"/>
    </row>
    <row r="2" spans="1:32" ht="48" x14ac:dyDescent="0.2">
      <c r="C2" s="3" t="s">
        <v>16</v>
      </c>
      <c r="D2" s="3" t="s">
        <v>4</v>
      </c>
      <c r="E2" s="3" t="s">
        <v>5</v>
      </c>
      <c r="F2" s="3" t="s">
        <v>17</v>
      </c>
      <c r="G2" s="4" t="s">
        <v>6</v>
      </c>
      <c r="H2" s="4" t="s">
        <v>7</v>
      </c>
      <c r="I2" s="4" t="s">
        <v>17</v>
      </c>
      <c r="J2" s="5" t="s">
        <v>8</v>
      </c>
      <c r="K2" s="5" t="s">
        <v>9</v>
      </c>
      <c r="L2" s="5" t="s">
        <v>10</v>
      </c>
      <c r="M2" s="5" t="s">
        <v>17</v>
      </c>
      <c r="N2" s="6" t="s">
        <v>11</v>
      </c>
      <c r="O2" s="6" t="s">
        <v>12</v>
      </c>
      <c r="P2" s="6" t="s">
        <v>17</v>
      </c>
      <c r="Q2" s="22" t="s">
        <v>15</v>
      </c>
      <c r="R2" s="7" t="s">
        <v>13</v>
      </c>
      <c r="S2" s="7" t="s">
        <v>14</v>
      </c>
      <c r="T2" s="1" t="s">
        <v>17</v>
      </c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">
      <c r="A3" s="1" t="s">
        <v>20</v>
      </c>
      <c r="B3" s="1" t="s">
        <v>21</v>
      </c>
    </row>
    <row r="4" spans="1:32" x14ac:dyDescent="0.2">
      <c r="A4" s="18">
        <v>0</v>
      </c>
      <c r="B4" s="18">
        <v>5.0000000000000001E-3</v>
      </c>
      <c r="C4" s="19">
        <v>0</v>
      </c>
      <c r="D4" s="19">
        <v>0.8</v>
      </c>
      <c r="E4" s="19">
        <v>11.9</v>
      </c>
      <c r="F4" s="19">
        <f>SUM(C4:E4)</f>
        <v>12.700000000000001</v>
      </c>
      <c r="G4" s="19">
        <v>0</v>
      </c>
      <c r="H4" s="19">
        <v>20.9</v>
      </c>
      <c r="I4" s="19">
        <f>F4+H4+G4+M4</f>
        <v>33.6</v>
      </c>
      <c r="J4" s="19">
        <v>0</v>
      </c>
      <c r="K4" s="19">
        <v>0</v>
      </c>
      <c r="L4" s="19">
        <v>0</v>
      </c>
      <c r="M4" s="19">
        <f>SUM(J4:L4)</f>
        <v>0</v>
      </c>
      <c r="N4" s="19">
        <v>0</v>
      </c>
      <c r="O4" s="19">
        <v>0</v>
      </c>
      <c r="P4" s="19">
        <f>N4+O4</f>
        <v>0</v>
      </c>
      <c r="Q4" s="19">
        <v>0</v>
      </c>
      <c r="R4" s="19">
        <f t="shared" ref="R4:R67" si="0">(BC4+BD4+BE4+BF4+BG4+BH4+FW4+FX4+FY4+FZ4+GB4+GC4+GH4+GI4+GJ4)</f>
        <v>0</v>
      </c>
      <c r="S4" s="19">
        <v>0</v>
      </c>
      <c r="T4" s="19">
        <f>SUM(Q4:S4)</f>
        <v>0</v>
      </c>
    </row>
    <row r="5" spans="1:32" x14ac:dyDescent="0.2">
      <c r="A5" s="18">
        <v>0</v>
      </c>
      <c r="B5" s="20">
        <v>8.5000000000000006E-2</v>
      </c>
      <c r="C5" s="19">
        <v>0</v>
      </c>
      <c r="D5" s="19">
        <v>0</v>
      </c>
      <c r="E5" s="19">
        <v>15.1</v>
      </c>
      <c r="F5" s="19">
        <f t="shared" ref="F5:F68" si="1">SUM(C5:E5)</f>
        <v>15.1</v>
      </c>
      <c r="G5" s="19">
        <v>0</v>
      </c>
      <c r="H5" s="19">
        <v>20.799999999999997</v>
      </c>
      <c r="I5" s="19">
        <f>F5+H5+G5+M5</f>
        <v>35.9</v>
      </c>
      <c r="J5" s="19">
        <v>0</v>
      </c>
      <c r="K5" s="19">
        <v>0</v>
      </c>
      <c r="L5" s="19">
        <v>0</v>
      </c>
      <c r="M5" s="19">
        <f t="shared" ref="M5:M68" si="2">SUM(J5:L5)</f>
        <v>0</v>
      </c>
      <c r="N5" s="19">
        <v>0</v>
      </c>
      <c r="O5" s="19">
        <v>0</v>
      </c>
      <c r="P5" s="19">
        <f t="shared" ref="P5:P68" si="3">N5+O5</f>
        <v>0</v>
      </c>
      <c r="Q5" s="19">
        <v>0</v>
      </c>
      <c r="R5" s="19">
        <f t="shared" si="0"/>
        <v>0</v>
      </c>
      <c r="S5" s="19">
        <v>0</v>
      </c>
      <c r="T5" s="19">
        <f t="shared" ref="T5:T68" si="4">SUM(Q5:S5)</f>
        <v>0</v>
      </c>
    </row>
    <row r="6" spans="1:32" x14ac:dyDescent="0.2">
      <c r="A6" s="18">
        <v>55</v>
      </c>
      <c r="B6" s="18">
        <v>0.16500000000000001</v>
      </c>
      <c r="C6" s="19">
        <v>0</v>
      </c>
      <c r="D6" s="19">
        <v>25.9</v>
      </c>
      <c r="E6" s="19">
        <v>3.4</v>
      </c>
      <c r="F6" s="19">
        <f t="shared" si="1"/>
        <v>29.299999999999997</v>
      </c>
      <c r="G6" s="19">
        <v>0</v>
      </c>
      <c r="H6" s="19">
        <v>22.4</v>
      </c>
      <c r="I6" s="19">
        <f>F6+H6+G6+M6</f>
        <v>53.4</v>
      </c>
      <c r="J6" s="19">
        <v>1.7</v>
      </c>
      <c r="K6" s="19">
        <v>0</v>
      </c>
      <c r="L6" s="19">
        <v>0</v>
      </c>
      <c r="M6" s="19">
        <f t="shared" si="2"/>
        <v>1.7</v>
      </c>
      <c r="N6" s="19">
        <v>0</v>
      </c>
      <c r="O6" s="19">
        <v>0</v>
      </c>
      <c r="P6" s="19">
        <f t="shared" si="3"/>
        <v>0</v>
      </c>
      <c r="Q6" s="19">
        <v>0</v>
      </c>
      <c r="R6" s="19">
        <f t="shared" si="0"/>
        <v>0</v>
      </c>
      <c r="S6" s="19">
        <v>0</v>
      </c>
      <c r="T6" s="19">
        <f t="shared" si="4"/>
        <v>0</v>
      </c>
    </row>
    <row r="7" spans="1:32" x14ac:dyDescent="0.2">
      <c r="A7" s="18">
        <v>109</v>
      </c>
      <c r="B7" s="18">
        <v>0.245</v>
      </c>
      <c r="C7" s="19">
        <v>0</v>
      </c>
      <c r="D7" s="19">
        <v>4.0999999999999996</v>
      </c>
      <c r="E7" s="19">
        <v>8.1999999999999993</v>
      </c>
      <c r="F7" s="19">
        <f t="shared" si="1"/>
        <v>12.299999999999999</v>
      </c>
      <c r="G7" s="19">
        <v>0</v>
      </c>
      <c r="H7" s="19">
        <v>8.1</v>
      </c>
      <c r="I7" s="19">
        <f>F7+H7+G7+M7</f>
        <v>20.399999999999999</v>
      </c>
      <c r="J7" s="19">
        <v>0</v>
      </c>
      <c r="K7" s="19">
        <v>0</v>
      </c>
      <c r="L7" s="19">
        <v>0</v>
      </c>
      <c r="M7" s="19">
        <f t="shared" si="2"/>
        <v>0</v>
      </c>
      <c r="N7" s="19">
        <v>0</v>
      </c>
      <c r="O7" s="19">
        <v>0</v>
      </c>
      <c r="P7" s="19">
        <f t="shared" si="3"/>
        <v>0</v>
      </c>
      <c r="Q7" s="19">
        <v>0</v>
      </c>
      <c r="R7" s="19">
        <f t="shared" si="0"/>
        <v>0</v>
      </c>
      <c r="S7" s="19">
        <v>0</v>
      </c>
      <c r="T7" s="19">
        <f t="shared" si="4"/>
        <v>0</v>
      </c>
    </row>
    <row r="8" spans="1:32" x14ac:dyDescent="0.2">
      <c r="A8" s="18">
        <v>163</v>
      </c>
      <c r="B8" s="18">
        <v>0.32500000000000001</v>
      </c>
      <c r="C8" s="19">
        <v>0</v>
      </c>
      <c r="D8" s="19">
        <v>15.9</v>
      </c>
      <c r="E8" s="19">
        <v>21.7</v>
      </c>
      <c r="F8" s="19">
        <f t="shared" si="1"/>
        <v>37.6</v>
      </c>
      <c r="G8" s="19">
        <v>7.2</v>
      </c>
      <c r="H8" s="19">
        <v>36.199999999999996</v>
      </c>
      <c r="I8" s="19">
        <f>F8+H8+G8+M8</f>
        <v>81</v>
      </c>
      <c r="J8" s="19">
        <v>0</v>
      </c>
      <c r="K8" s="19">
        <v>0</v>
      </c>
      <c r="L8" s="19">
        <v>0</v>
      </c>
      <c r="M8" s="19">
        <f t="shared" si="2"/>
        <v>0</v>
      </c>
      <c r="N8" s="19">
        <v>0</v>
      </c>
      <c r="O8" s="19">
        <v>0</v>
      </c>
      <c r="P8" s="19">
        <f t="shared" si="3"/>
        <v>0</v>
      </c>
      <c r="Q8" s="19">
        <v>0</v>
      </c>
      <c r="R8" s="19">
        <f t="shared" si="0"/>
        <v>0</v>
      </c>
      <c r="S8" s="19">
        <v>0</v>
      </c>
      <c r="T8" s="19">
        <f t="shared" si="4"/>
        <v>0</v>
      </c>
    </row>
    <row r="9" spans="1:32" x14ac:dyDescent="0.2">
      <c r="A9" s="18">
        <v>218</v>
      </c>
      <c r="B9" s="18">
        <v>0.40500000000000003</v>
      </c>
      <c r="C9" s="19">
        <v>1.5</v>
      </c>
      <c r="D9" s="19">
        <v>12.3</v>
      </c>
      <c r="E9" s="19">
        <v>0</v>
      </c>
      <c r="F9" s="19">
        <f t="shared" si="1"/>
        <v>13.8</v>
      </c>
      <c r="G9" s="19">
        <v>10.8</v>
      </c>
      <c r="H9" s="19">
        <v>27.7</v>
      </c>
      <c r="I9" s="19">
        <f>F9+H9+G9+M9</f>
        <v>53.8</v>
      </c>
      <c r="J9" s="19">
        <v>0</v>
      </c>
      <c r="K9" s="19">
        <v>1.5</v>
      </c>
      <c r="L9" s="19">
        <v>0</v>
      </c>
      <c r="M9" s="19">
        <f t="shared" si="2"/>
        <v>1.5</v>
      </c>
      <c r="N9" s="19">
        <v>0</v>
      </c>
      <c r="O9" s="19">
        <v>0</v>
      </c>
      <c r="P9" s="19">
        <f t="shared" si="3"/>
        <v>0</v>
      </c>
      <c r="Q9" s="19">
        <v>0</v>
      </c>
      <c r="R9" s="19">
        <f t="shared" si="0"/>
        <v>0</v>
      </c>
      <c r="S9" s="19">
        <v>0</v>
      </c>
      <c r="T9" s="19">
        <f t="shared" si="4"/>
        <v>0</v>
      </c>
    </row>
    <row r="10" spans="1:32" x14ac:dyDescent="0.2">
      <c r="A10" s="18">
        <v>273</v>
      </c>
      <c r="B10" s="18">
        <v>0.48499999999999999</v>
      </c>
      <c r="C10" s="19">
        <v>0</v>
      </c>
      <c r="D10" s="19">
        <v>4.5999999999999996</v>
      </c>
      <c r="E10" s="19">
        <v>9.1999999999999993</v>
      </c>
      <c r="F10" s="19">
        <f t="shared" si="1"/>
        <v>13.799999999999999</v>
      </c>
      <c r="G10" s="19">
        <v>44.3</v>
      </c>
      <c r="H10" s="19">
        <v>20.6</v>
      </c>
      <c r="I10" s="19">
        <f>F10+H10+G10+M10</f>
        <v>80.199999999999989</v>
      </c>
      <c r="J10" s="19">
        <v>1.5</v>
      </c>
      <c r="K10" s="19">
        <v>0</v>
      </c>
      <c r="L10" s="19">
        <v>0</v>
      </c>
      <c r="M10" s="19">
        <f t="shared" si="2"/>
        <v>1.5</v>
      </c>
      <c r="N10" s="19">
        <v>0</v>
      </c>
      <c r="O10" s="19">
        <v>0</v>
      </c>
      <c r="P10" s="19">
        <f t="shared" si="3"/>
        <v>0</v>
      </c>
      <c r="Q10" s="19">
        <v>0</v>
      </c>
      <c r="R10" s="19">
        <f t="shared" si="0"/>
        <v>0</v>
      </c>
      <c r="S10" s="19">
        <v>0</v>
      </c>
      <c r="T10" s="19">
        <f t="shared" si="4"/>
        <v>0</v>
      </c>
    </row>
    <row r="11" spans="1:32" x14ac:dyDescent="0.2">
      <c r="A11" s="18">
        <v>329</v>
      </c>
      <c r="B11" s="18">
        <v>0.56499999999999995</v>
      </c>
      <c r="C11" s="19">
        <v>1.8</v>
      </c>
      <c r="D11" s="19">
        <v>12.3</v>
      </c>
      <c r="E11" s="19">
        <v>3.5</v>
      </c>
      <c r="F11" s="19">
        <f t="shared" si="1"/>
        <v>17.600000000000001</v>
      </c>
      <c r="G11" s="19">
        <v>17.5</v>
      </c>
      <c r="H11" s="19">
        <v>42.1</v>
      </c>
      <c r="I11" s="19">
        <f>F11+H11+G11+M11</f>
        <v>77.2</v>
      </c>
      <c r="J11" s="19">
        <v>0</v>
      </c>
      <c r="K11" s="21">
        <v>0</v>
      </c>
      <c r="L11" s="19">
        <v>0</v>
      </c>
      <c r="M11" s="19">
        <f t="shared" si="2"/>
        <v>0</v>
      </c>
      <c r="N11" s="19">
        <v>0</v>
      </c>
      <c r="O11" s="19">
        <v>0</v>
      </c>
      <c r="P11" s="19">
        <f t="shared" si="3"/>
        <v>0</v>
      </c>
      <c r="Q11" s="19">
        <v>0</v>
      </c>
      <c r="R11" s="19">
        <f t="shared" si="0"/>
        <v>0</v>
      </c>
      <c r="S11" s="19">
        <v>0</v>
      </c>
      <c r="T11" s="19">
        <f t="shared" si="4"/>
        <v>0</v>
      </c>
    </row>
    <row r="12" spans="1:32" x14ac:dyDescent="0.2">
      <c r="A12" s="18">
        <v>384</v>
      </c>
      <c r="B12" s="18">
        <v>0.64500000000000002</v>
      </c>
      <c r="C12" s="19">
        <v>0</v>
      </c>
      <c r="D12" s="19">
        <v>10.4</v>
      </c>
      <c r="E12" s="19">
        <v>3</v>
      </c>
      <c r="F12" s="19">
        <f t="shared" si="1"/>
        <v>13.4</v>
      </c>
      <c r="G12" s="19">
        <v>41.8</v>
      </c>
      <c r="H12" s="19">
        <v>26.9</v>
      </c>
      <c r="I12" s="19">
        <f>F12+H12+G12+M12</f>
        <v>82.1</v>
      </c>
      <c r="J12" s="19">
        <v>0</v>
      </c>
      <c r="K12" s="21">
        <v>0</v>
      </c>
      <c r="L12" s="19">
        <v>0</v>
      </c>
      <c r="M12" s="19">
        <f t="shared" si="2"/>
        <v>0</v>
      </c>
      <c r="N12" s="19">
        <v>0</v>
      </c>
      <c r="O12" s="19">
        <v>0</v>
      </c>
      <c r="P12" s="19">
        <f t="shared" si="3"/>
        <v>0</v>
      </c>
      <c r="Q12" s="19">
        <v>0</v>
      </c>
      <c r="R12" s="19">
        <f t="shared" si="0"/>
        <v>0</v>
      </c>
      <c r="S12" s="19">
        <v>1.5</v>
      </c>
      <c r="T12" s="19">
        <f t="shared" si="4"/>
        <v>1.5</v>
      </c>
    </row>
    <row r="13" spans="1:32" x14ac:dyDescent="0.2">
      <c r="A13" s="18">
        <v>433</v>
      </c>
      <c r="B13" s="18">
        <v>0.68500000000000005</v>
      </c>
      <c r="C13" s="19">
        <v>0</v>
      </c>
      <c r="D13" s="19">
        <v>13.7</v>
      </c>
      <c r="E13" s="19">
        <v>9.8000000000000007</v>
      </c>
      <c r="F13" s="19">
        <f t="shared" si="1"/>
        <v>23.5</v>
      </c>
      <c r="G13" s="19">
        <v>15.7</v>
      </c>
      <c r="H13" s="19">
        <v>19.600000000000001</v>
      </c>
      <c r="I13" s="19">
        <f>F13+H13+G13+M13</f>
        <v>58.8</v>
      </c>
      <c r="J13" s="19">
        <v>0</v>
      </c>
      <c r="K13" s="21">
        <v>0</v>
      </c>
      <c r="L13" s="19">
        <v>0</v>
      </c>
      <c r="M13" s="19">
        <f t="shared" si="2"/>
        <v>0</v>
      </c>
      <c r="N13" s="19">
        <v>0</v>
      </c>
      <c r="O13" s="19">
        <v>0</v>
      </c>
      <c r="P13" s="19">
        <f t="shared" si="3"/>
        <v>0</v>
      </c>
      <c r="Q13" s="19">
        <v>0</v>
      </c>
      <c r="R13" s="19">
        <f t="shared" si="0"/>
        <v>0</v>
      </c>
      <c r="S13" s="19">
        <v>0</v>
      </c>
      <c r="T13" s="19">
        <f t="shared" si="4"/>
        <v>0</v>
      </c>
    </row>
    <row r="14" spans="1:32" x14ac:dyDescent="0.2">
      <c r="A14" s="18">
        <v>440</v>
      </c>
      <c r="B14" s="18">
        <v>0.72499999999999998</v>
      </c>
      <c r="C14" s="19">
        <v>0</v>
      </c>
      <c r="D14" s="19">
        <v>9.6</v>
      </c>
      <c r="E14" s="19">
        <v>2.4</v>
      </c>
      <c r="F14" s="19">
        <f t="shared" si="1"/>
        <v>12</v>
      </c>
      <c r="G14" s="19">
        <v>27.7</v>
      </c>
      <c r="H14" s="19">
        <v>22.9</v>
      </c>
      <c r="I14" s="19">
        <f>F14+H14+G14+M14</f>
        <v>62.599999999999994</v>
      </c>
      <c r="J14" s="19">
        <v>0</v>
      </c>
      <c r="K14" s="21">
        <v>0</v>
      </c>
      <c r="L14" s="19">
        <v>0</v>
      </c>
      <c r="M14" s="19">
        <f t="shared" si="2"/>
        <v>0</v>
      </c>
      <c r="N14" s="19">
        <v>0</v>
      </c>
      <c r="O14" s="19">
        <v>0</v>
      </c>
      <c r="P14" s="19">
        <f t="shared" si="3"/>
        <v>0</v>
      </c>
      <c r="Q14" s="19">
        <v>2.4</v>
      </c>
      <c r="R14" s="19">
        <f t="shared" si="0"/>
        <v>0</v>
      </c>
      <c r="S14" s="19">
        <v>3.6</v>
      </c>
      <c r="T14" s="19">
        <f t="shared" si="4"/>
        <v>6</v>
      </c>
    </row>
    <row r="15" spans="1:32" x14ac:dyDescent="0.2">
      <c r="A15" s="18">
        <v>496</v>
      </c>
      <c r="B15" s="18">
        <v>0.80500000000000005</v>
      </c>
      <c r="C15" s="19">
        <v>0</v>
      </c>
      <c r="D15" s="19">
        <v>2.2000000000000002</v>
      </c>
      <c r="E15" s="19">
        <v>0</v>
      </c>
      <c r="F15" s="19">
        <f t="shared" si="1"/>
        <v>2.2000000000000002</v>
      </c>
      <c r="G15" s="19">
        <v>19.600000000000001</v>
      </c>
      <c r="H15" s="19">
        <v>19.600000000000001</v>
      </c>
      <c r="I15" s="19">
        <f>F15+H15+G15+M15</f>
        <v>41.400000000000006</v>
      </c>
      <c r="J15" s="19">
        <v>0</v>
      </c>
      <c r="K15" s="21">
        <v>0</v>
      </c>
      <c r="L15" s="19">
        <v>0</v>
      </c>
      <c r="M15" s="19">
        <f t="shared" si="2"/>
        <v>0</v>
      </c>
      <c r="N15" s="19">
        <v>0</v>
      </c>
      <c r="O15" s="19">
        <v>0</v>
      </c>
      <c r="P15" s="19">
        <f t="shared" si="3"/>
        <v>0</v>
      </c>
      <c r="Q15" s="19">
        <v>2.2000000000000002</v>
      </c>
      <c r="R15" s="19">
        <f t="shared" si="0"/>
        <v>0</v>
      </c>
      <c r="S15" s="19">
        <v>4.3</v>
      </c>
      <c r="T15" s="19">
        <f t="shared" si="4"/>
        <v>6.5</v>
      </c>
    </row>
    <row r="16" spans="1:32" x14ac:dyDescent="0.2">
      <c r="A16" s="18">
        <v>553</v>
      </c>
      <c r="B16" s="18">
        <v>0.88500000000000001</v>
      </c>
      <c r="C16" s="19">
        <v>2.6</v>
      </c>
      <c r="D16" s="19">
        <v>3.9</v>
      </c>
      <c r="E16" s="19">
        <v>0</v>
      </c>
      <c r="F16" s="19">
        <f t="shared" si="1"/>
        <v>6.5</v>
      </c>
      <c r="G16" s="19">
        <v>23.4</v>
      </c>
      <c r="H16" s="19">
        <v>22.1</v>
      </c>
      <c r="I16" s="19">
        <f>F16+H16+G16+M16</f>
        <v>52</v>
      </c>
      <c r="J16" s="19">
        <v>0</v>
      </c>
      <c r="K16" s="21">
        <v>0</v>
      </c>
      <c r="L16" s="19">
        <v>0</v>
      </c>
      <c r="M16" s="19">
        <f t="shared" si="2"/>
        <v>0</v>
      </c>
      <c r="N16" s="19">
        <v>0</v>
      </c>
      <c r="O16" s="19">
        <v>0</v>
      </c>
      <c r="P16" s="19">
        <f t="shared" si="3"/>
        <v>0</v>
      </c>
      <c r="Q16" s="19">
        <v>0</v>
      </c>
      <c r="R16" s="19">
        <f t="shared" si="0"/>
        <v>0</v>
      </c>
      <c r="S16" s="19">
        <v>2.6</v>
      </c>
      <c r="T16" s="19">
        <f t="shared" si="4"/>
        <v>2.6</v>
      </c>
    </row>
    <row r="17" spans="1:20" x14ac:dyDescent="0.2">
      <c r="A17" s="18">
        <v>609</v>
      </c>
      <c r="B17" s="18">
        <v>0.96499999999999997</v>
      </c>
      <c r="C17" s="19">
        <v>0</v>
      </c>
      <c r="D17" s="19">
        <v>13.8</v>
      </c>
      <c r="E17" s="19">
        <v>9.1999999999999993</v>
      </c>
      <c r="F17" s="19">
        <f t="shared" si="1"/>
        <v>23</v>
      </c>
      <c r="G17" s="19">
        <v>18.5</v>
      </c>
      <c r="H17" s="19">
        <v>20</v>
      </c>
      <c r="I17" s="19">
        <f>F17+H17+G17+M17</f>
        <v>61.5</v>
      </c>
      <c r="J17" s="19">
        <v>0</v>
      </c>
      <c r="K17" s="21">
        <v>0</v>
      </c>
      <c r="L17" s="19">
        <v>0</v>
      </c>
      <c r="M17" s="19">
        <f t="shared" si="2"/>
        <v>0</v>
      </c>
      <c r="N17" s="19">
        <v>0</v>
      </c>
      <c r="O17" s="19">
        <v>0</v>
      </c>
      <c r="P17" s="19">
        <f t="shared" si="3"/>
        <v>0</v>
      </c>
      <c r="Q17" s="19">
        <v>0</v>
      </c>
      <c r="R17" s="19">
        <f t="shared" si="0"/>
        <v>0</v>
      </c>
      <c r="S17" s="19">
        <v>3.1</v>
      </c>
      <c r="T17" s="19">
        <f t="shared" si="4"/>
        <v>3.1</v>
      </c>
    </row>
    <row r="18" spans="1:20" x14ac:dyDescent="0.2">
      <c r="A18" s="18">
        <v>666</v>
      </c>
      <c r="B18" s="18">
        <v>1.0449999999999999</v>
      </c>
      <c r="C18" s="19">
        <v>0</v>
      </c>
      <c r="D18" s="19">
        <v>6.6</v>
      </c>
      <c r="E18" s="19">
        <v>9.1999999999999993</v>
      </c>
      <c r="F18" s="19">
        <f t="shared" si="1"/>
        <v>15.799999999999999</v>
      </c>
      <c r="G18" s="19">
        <v>42.1</v>
      </c>
      <c r="H18" s="19">
        <v>18.399999999999999</v>
      </c>
      <c r="I18" s="19">
        <f>F18+H18+G18+M18</f>
        <v>76.3</v>
      </c>
      <c r="J18" s="19">
        <v>0</v>
      </c>
      <c r="K18" s="21">
        <v>0</v>
      </c>
      <c r="L18" s="19">
        <v>0</v>
      </c>
      <c r="M18" s="19">
        <f t="shared" si="2"/>
        <v>0</v>
      </c>
      <c r="N18" s="19">
        <v>0</v>
      </c>
      <c r="O18" s="19">
        <v>0</v>
      </c>
      <c r="P18" s="19">
        <f t="shared" si="3"/>
        <v>0</v>
      </c>
      <c r="Q18" s="19">
        <v>0</v>
      </c>
      <c r="R18" s="19">
        <f t="shared" si="0"/>
        <v>0</v>
      </c>
      <c r="S18" s="19">
        <v>0</v>
      </c>
      <c r="T18" s="19">
        <f t="shared" si="4"/>
        <v>0</v>
      </c>
    </row>
    <row r="19" spans="1:20" x14ac:dyDescent="0.2">
      <c r="A19" s="18">
        <v>724</v>
      </c>
      <c r="B19" s="18">
        <v>1.125</v>
      </c>
      <c r="C19" s="19">
        <v>0</v>
      </c>
      <c r="D19" s="19">
        <v>12.1</v>
      </c>
      <c r="E19" s="19">
        <v>5.6</v>
      </c>
      <c r="F19" s="19">
        <f t="shared" si="1"/>
        <v>17.7</v>
      </c>
      <c r="G19" s="19">
        <v>37.9</v>
      </c>
      <c r="H19" s="19">
        <v>14.5</v>
      </c>
      <c r="I19" s="19">
        <f>F19+H19+G19+M19</f>
        <v>72.5</v>
      </c>
      <c r="J19" s="19">
        <v>2.4</v>
      </c>
      <c r="K19" s="21">
        <v>0</v>
      </c>
      <c r="L19" s="19">
        <v>0</v>
      </c>
      <c r="M19" s="19">
        <f t="shared" si="2"/>
        <v>2.4</v>
      </c>
      <c r="N19" s="19">
        <v>0</v>
      </c>
      <c r="O19" s="19">
        <v>0</v>
      </c>
      <c r="P19" s="19">
        <f t="shared" si="3"/>
        <v>0</v>
      </c>
      <c r="Q19" s="19">
        <v>0</v>
      </c>
      <c r="R19" s="19">
        <f t="shared" si="0"/>
        <v>0</v>
      </c>
      <c r="S19" s="19">
        <v>3.2</v>
      </c>
      <c r="T19" s="19">
        <f t="shared" si="4"/>
        <v>3.2</v>
      </c>
    </row>
    <row r="20" spans="1:20" x14ac:dyDescent="0.2">
      <c r="A20" s="18">
        <v>781</v>
      </c>
      <c r="B20" s="18">
        <v>1.2050000000000001</v>
      </c>
      <c r="C20" s="19">
        <v>0</v>
      </c>
      <c r="D20" s="19">
        <v>9.8000000000000007</v>
      </c>
      <c r="E20" s="19">
        <v>7</v>
      </c>
      <c r="F20" s="19">
        <f t="shared" si="1"/>
        <v>16.8</v>
      </c>
      <c r="G20" s="19">
        <v>40.799999999999997</v>
      </c>
      <c r="H20" s="19">
        <v>7</v>
      </c>
      <c r="I20" s="19">
        <f>F20+H20+G20+M20</f>
        <v>70.199999999999989</v>
      </c>
      <c r="J20" s="19">
        <v>5.6</v>
      </c>
      <c r="K20" s="21">
        <v>0</v>
      </c>
      <c r="L20" s="19">
        <v>0</v>
      </c>
      <c r="M20" s="19">
        <f t="shared" si="2"/>
        <v>5.6</v>
      </c>
      <c r="N20" s="19">
        <v>0</v>
      </c>
      <c r="O20" s="19">
        <v>0</v>
      </c>
      <c r="P20" s="19">
        <f t="shared" si="3"/>
        <v>0</v>
      </c>
      <c r="Q20" s="19">
        <v>0</v>
      </c>
      <c r="R20" s="19">
        <f t="shared" si="0"/>
        <v>0</v>
      </c>
      <c r="S20" s="19">
        <v>4.2</v>
      </c>
      <c r="T20" s="19">
        <f t="shared" si="4"/>
        <v>4.2</v>
      </c>
    </row>
    <row r="21" spans="1:20" x14ac:dyDescent="0.2">
      <c r="A21" s="18">
        <v>839</v>
      </c>
      <c r="B21" s="18">
        <v>1.2849999999999999</v>
      </c>
      <c r="C21" s="19">
        <v>0</v>
      </c>
      <c r="D21" s="19">
        <v>5.8</v>
      </c>
      <c r="E21" s="19">
        <v>5.8</v>
      </c>
      <c r="F21" s="19">
        <f t="shared" si="1"/>
        <v>11.6</v>
      </c>
      <c r="G21" s="19">
        <v>43.3</v>
      </c>
      <c r="H21" s="19">
        <v>20.8</v>
      </c>
      <c r="I21" s="19">
        <f>F21+H21+G21+M21</f>
        <v>75.699999999999989</v>
      </c>
      <c r="J21" s="19">
        <v>0</v>
      </c>
      <c r="K21" s="21">
        <v>0</v>
      </c>
      <c r="L21" s="19">
        <v>0</v>
      </c>
      <c r="M21" s="19">
        <f t="shared" si="2"/>
        <v>0</v>
      </c>
      <c r="N21" s="19">
        <v>0</v>
      </c>
      <c r="O21" s="19">
        <v>0</v>
      </c>
      <c r="P21" s="19">
        <f t="shared" si="3"/>
        <v>0</v>
      </c>
      <c r="Q21" s="19">
        <v>0</v>
      </c>
      <c r="R21" s="19">
        <f t="shared" si="0"/>
        <v>0</v>
      </c>
      <c r="S21" s="19">
        <v>0.8</v>
      </c>
      <c r="T21" s="19">
        <f t="shared" si="4"/>
        <v>0.8</v>
      </c>
    </row>
    <row r="22" spans="1:20" x14ac:dyDescent="0.2">
      <c r="A22" s="18">
        <v>897</v>
      </c>
      <c r="B22" s="18">
        <v>1.365</v>
      </c>
      <c r="C22" s="19">
        <v>0</v>
      </c>
      <c r="D22" s="19">
        <v>3.4</v>
      </c>
      <c r="E22" s="19">
        <v>13.8</v>
      </c>
      <c r="F22" s="19">
        <f t="shared" si="1"/>
        <v>17.2</v>
      </c>
      <c r="G22" s="19">
        <v>26.799999999999997</v>
      </c>
      <c r="H22" s="19">
        <v>24.1</v>
      </c>
      <c r="I22" s="19">
        <f>F22+H22+G22+M22</f>
        <v>68.099999999999994</v>
      </c>
      <c r="J22" s="19">
        <v>0</v>
      </c>
      <c r="K22" s="21">
        <v>0</v>
      </c>
      <c r="L22" s="19">
        <v>0</v>
      </c>
      <c r="M22" s="19">
        <f t="shared" si="2"/>
        <v>0</v>
      </c>
      <c r="N22" s="19">
        <v>0</v>
      </c>
      <c r="O22" s="19">
        <v>0</v>
      </c>
      <c r="P22" s="19">
        <f t="shared" si="3"/>
        <v>0</v>
      </c>
      <c r="Q22" s="19">
        <v>0</v>
      </c>
      <c r="R22" s="19">
        <f t="shared" si="0"/>
        <v>0</v>
      </c>
      <c r="S22" s="19">
        <v>0</v>
      </c>
      <c r="T22" s="19">
        <f t="shared" si="4"/>
        <v>0</v>
      </c>
    </row>
    <row r="23" spans="1:20" x14ac:dyDescent="0.2">
      <c r="A23" s="18">
        <v>955</v>
      </c>
      <c r="B23" s="18">
        <v>1.4450000000000001</v>
      </c>
      <c r="C23" s="19">
        <v>0</v>
      </c>
      <c r="D23" s="19">
        <v>8.1999999999999993</v>
      </c>
      <c r="E23" s="19">
        <v>7.2</v>
      </c>
      <c r="F23" s="19">
        <f t="shared" si="1"/>
        <v>15.399999999999999</v>
      </c>
      <c r="G23" s="19">
        <v>21.6</v>
      </c>
      <c r="H23" s="19">
        <v>12.3</v>
      </c>
      <c r="I23" s="19">
        <f>F23+H23+G23+M23</f>
        <v>52.4</v>
      </c>
      <c r="J23" s="19">
        <v>3.1</v>
      </c>
      <c r="K23" s="21">
        <v>0</v>
      </c>
      <c r="L23" s="19">
        <v>0</v>
      </c>
      <c r="M23" s="19">
        <f t="shared" si="2"/>
        <v>3.1</v>
      </c>
      <c r="N23" s="19">
        <v>0</v>
      </c>
      <c r="O23" s="19">
        <v>0</v>
      </c>
      <c r="P23" s="19">
        <f t="shared" si="3"/>
        <v>0</v>
      </c>
      <c r="Q23" s="19">
        <v>0</v>
      </c>
      <c r="R23" s="19">
        <f t="shared" si="0"/>
        <v>0</v>
      </c>
      <c r="S23" s="19">
        <v>1</v>
      </c>
      <c r="T23" s="19">
        <f t="shared" si="4"/>
        <v>1</v>
      </c>
    </row>
    <row r="24" spans="1:20" x14ac:dyDescent="0.2">
      <c r="A24" s="18">
        <v>1013</v>
      </c>
      <c r="B24" s="18">
        <v>1.5249999999999999</v>
      </c>
      <c r="C24" s="19">
        <v>0</v>
      </c>
      <c r="D24" s="19">
        <v>1.3</v>
      </c>
      <c r="E24" s="19">
        <v>8.9</v>
      </c>
      <c r="F24" s="19">
        <f t="shared" si="1"/>
        <v>10.200000000000001</v>
      </c>
      <c r="G24" s="19">
        <v>7.6</v>
      </c>
      <c r="H24" s="19">
        <v>13.899999999999999</v>
      </c>
      <c r="I24" s="19">
        <f>F24+H24+G24+M24</f>
        <v>31.700000000000003</v>
      </c>
      <c r="J24" s="19">
        <v>0</v>
      </c>
      <c r="K24" s="21">
        <v>0</v>
      </c>
      <c r="L24" s="19">
        <v>0</v>
      </c>
      <c r="M24" s="19">
        <f t="shared" si="2"/>
        <v>0</v>
      </c>
      <c r="N24" s="19">
        <v>0</v>
      </c>
      <c r="O24" s="19">
        <v>0</v>
      </c>
      <c r="P24" s="19">
        <f t="shared" si="3"/>
        <v>0</v>
      </c>
      <c r="Q24" s="19">
        <v>3.8</v>
      </c>
      <c r="R24" s="19">
        <f t="shared" si="0"/>
        <v>0</v>
      </c>
      <c r="S24" s="19">
        <v>3.8</v>
      </c>
      <c r="T24" s="19">
        <f t="shared" si="4"/>
        <v>7.6</v>
      </c>
    </row>
    <row r="25" spans="1:20" x14ac:dyDescent="0.2">
      <c r="A25" s="18">
        <v>1072</v>
      </c>
      <c r="B25" s="18">
        <v>1.605</v>
      </c>
      <c r="C25" s="19">
        <v>0</v>
      </c>
      <c r="D25" s="19">
        <v>33.4</v>
      </c>
      <c r="E25" s="19">
        <v>22.5</v>
      </c>
      <c r="F25" s="19">
        <f t="shared" si="1"/>
        <v>55.9</v>
      </c>
      <c r="G25" s="19">
        <v>13.2</v>
      </c>
      <c r="H25" s="19">
        <v>3.1</v>
      </c>
      <c r="I25" s="19">
        <f>F25+H25+G25+M25</f>
        <v>73.8</v>
      </c>
      <c r="J25" s="19">
        <v>1.6</v>
      </c>
      <c r="K25" s="21">
        <v>0</v>
      </c>
      <c r="L25" s="19">
        <v>0</v>
      </c>
      <c r="M25" s="19">
        <f t="shared" si="2"/>
        <v>1.6</v>
      </c>
      <c r="N25" s="19">
        <v>0</v>
      </c>
      <c r="O25" s="19">
        <v>0</v>
      </c>
      <c r="P25" s="19">
        <f t="shared" si="3"/>
        <v>0</v>
      </c>
      <c r="Q25" s="19">
        <v>0</v>
      </c>
      <c r="R25" s="19">
        <f t="shared" si="0"/>
        <v>0</v>
      </c>
      <c r="S25" s="19">
        <v>0.8</v>
      </c>
      <c r="T25" s="19">
        <f t="shared" si="4"/>
        <v>0.8</v>
      </c>
    </row>
    <row r="26" spans="1:20" x14ac:dyDescent="0.2">
      <c r="A26" s="18">
        <v>1131</v>
      </c>
      <c r="B26" s="18">
        <v>1.6850000000000001</v>
      </c>
      <c r="C26" s="19">
        <v>0.7</v>
      </c>
      <c r="D26" s="19">
        <v>15.399999999999999</v>
      </c>
      <c r="E26" s="19">
        <v>24.3</v>
      </c>
      <c r="F26" s="19">
        <f t="shared" si="1"/>
        <v>40.4</v>
      </c>
      <c r="G26" s="19">
        <v>15.4</v>
      </c>
      <c r="H26" s="19">
        <v>4.4000000000000004</v>
      </c>
      <c r="I26" s="19">
        <f>F26+H26+G26+M26</f>
        <v>63.099999999999994</v>
      </c>
      <c r="J26" s="19">
        <v>2.9</v>
      </c>
      <c r="K26" s="21">
        <v>0</v>
      </c>
      <c r="L26" s="19">
        <v>0</v>
      </c>
      <c r="M26" s="19">
        <f t="shared" si="2"/>
        <v>2.9</v>
      </c>
      <c r="N26" s="19">
        <v>0</v>
      </c>
      <c r="O26" s="19">
        <v>0</v>
      </c>
      <c r="P26" s="19">
        <f t="shared" si="3"/>
        <v>0</v>
      </c>
      <c r="Q26" s="19">
        <v>0</v>
      </c>
      <c r="R26" s="19">
        <f t="shared" si="0"/>
        <v>0</v>
      </c>
      <c r="S26" s="19">
        <v>0</v>
      </c>
      <c r="T26" s="19">
        <f t="shared" si="4"/>
        <v>0</v>
      </c>
    </row>
    <row r="27" spans="1:20" x14ac:dyDescent="0.2">
      <c r="A27" s="18">
        <v>1190</v>
      </c>
      <c r="B27" s="18">
        <v>1.7649999999999999</v>
      </c>
      <c r="C27" s="19">
        <v>2</v>
      </c>
      <c r="D27" s="19">
        <v>2</v>
      </c>
      <c r="E27" s="19">
        <v>40.799999999999997</v>
      </c>
      <c r="F27" s="19">
        <f t="shared" si="1"/>
        <v>44.8</v>
      </c>
      <c r="G27" s="19">
        <v>4.0999999999999996</v>
      </c>
      <c r="H27" s="19">
        <v>0</v>
      </c>
      <c r="I27" s="19">
        <f>F27+H27+G27+M27</f>
        <v>48.9</v>
      </c>
      <c r="J27" s="19">
        <v>0</v>
      </c>
      <c r="K27" s="21">
        <v>0</v>
      </c>
      <c r="L27" s="19">
        <v>0</v>
      </c>
      <c r="M27" s="19">
        <f t="shared" si="2"/>
        <v>0</v>
      </c>
      <c r="N27" s="19">
        <v>0</v>
      </c>
      <c r="O27" s="19">
        <v>0</v>
      </c>
      <c r="P27" s="19">
        <f t="shared" si="3"/>
        <v>0</v>
      </c>
      <c r="Q27" s="19">
        <v>0</v>
      </c>
      <c r="R27" s="19">
        <f t="shared" si="0"/>
        <v>0</v>
      </c>
      <c r="S27" s="19">
        <v>0</v>
      </c>
      <c r="T27" s="19">
        <f t="shared" si="4"/>
        <v>0</v>
      </c>
    </row>
    <row r="28" spans="1:20" x14ac:dyDescent="0.2">
      <c r="A28" s="18">
        <v>1250</v>
      </c>
      <c r="B28" s="18">
        <v>1.845</v>
      </c>
      <c r="C28" s="19">
        <v>2.6</v>
      </c>
      <c r="D28" s="19">
        <v>2</v>
      </c>
      <c r="E28" s="19">
        <v>24.8</v>
      </c>
      <c r="F28" s="19">
        <f t="shared" si="1"/>
        <v>29.4</v>
      </c>
      <c r="G28" s="19">
        <v>9.1999999999999993</v>
      </c>
      <c r="H28" s="19">
        <v>16.3</v>
      </c>
      <c r="I28" s="19">
        <f>F28+H28+G28+M28</f>
        <v>54.900000000000006</v>
      </c>
      <c r="J28" s="19">
        <v>0</v>
      </c>
      <c r="K28" s="21">
        <v>0</v>
      </c>
      <c r="L28" s="19">
        <v>0</v>
      </c>
      <c r="M28" s="19">
        <f t="shared" si="2"/>
        <v>0</v>
      </c>
      <c r="N28" s="19">
        <v>0</v>
      </c>
      <c r="O28" s="19">
        <v>0</v>
      </c>
      <c r="P28" s="19">
        <f t="shared" si="3"/>
        <v>0</v>
      </c>
      <c r="Q28" s="19">
        <v>0</v>
      </c>
      <c r="R28" s="19">
        <f t="shared" si="0"/>
        <v>0</v>
      </c>
      <c r="S28" s="19">
        <v>1.3</v>
      </c>
      <c r="T28" s="19">
        <f t="shared" si="4"/>
        <v>1.3</v>
      </c>
    </row>
    <row r="29" spans="1:20" x14ac:dyDescent="0.2">
      <c r="A29" s="18">
        <v>1310</v>
      </c>
      <c r="B29" s="18">
        <v>1.925</v>
      </c>
      <c r="C29" s="19">
        <v>0</v>
      </c>
      <c r="D29" s="19">
        <v>9.9</v>
      </c>
      <c r="E29" s="19">
        <v>39.9</v>
      </c>
      <c r="F29" s="19">
        <f t="shared" si="1"/>
        <v>49.8</v>
      </c>
      <c r="G29" s="19">
        <v>8.9</v>
      </c>
      <c r="H29" s="19">
        <v>7.5</v>
      </c>
      <c r="I29" s="19">
        <f>F29+H29+G29+M29</f>
        <v>66.2</v>
      </c>
      <c r="J29" s="19">
        <v>0</v>
      </c>
      <c r="K29" s="21">
        <v>0</v>
      </c>
      <c r="L29" s="19">
        <v>0</v>
      </c>
      <c r="M29" s="19">
        <f t="shared" si="2"/>
        <v>0</v>
      </c>
      <c r="N29" s="19">
        <v>0</v>
      </c>
      <c r="O29" s="19">
        <v>0</v>
      </c>
      <c r="P29" s="19">
        <f t="shared" si="3"/>
        <v>0</v>
      </c>
      <c r="Q29" s="19">
        <v>0</v>
      </c>
      <c r="R29" s="19">
        <f t="shared" si="0"/>
        <v>0</v>
      </c>
      <c r="S29" s="19">
        <v>0.9</v>
      </c>
      <c r="T29" s="19">
        <f t="shared" si="4"/>
        <v>0.9</v>
      </c>
    </row>
    <row r="30" spans="1:20" x14ac:dyDescent="0.2">
      <c r="A30" s="18">
        <v>1370</v>
      </c>
      <c r="B30" s="18">
        <v>2.0049999999999999</v>
      </c>
      <c r="C30" s="19">
        <v>0</v>
      </c>
      <c r="D30" s="19">
        <v>0</v>
      </c>
      <c r="E30" s="19">
        <v>35.4</v>
      </c>
      <c r="F30" s="19">
        <f t="shared" si="1"/>
        <v>35.4</v>
      </c>
      <c r="G30" s="19">
        <v>10.4</v>
      </c>
      <c r="H30" s="19">
        <v>12.5</v>
      </c>
      <c r="I30" s="19">
        <f>F30+H30+G30+M30</f>
        <v>64.599999999999994</v>
      </c>
      <c r="J30" s="19">
        <v>6.3</v>
      </c>
      <c r="K30" s="21">
        <v>0</v>
      </c>
      <c r="L30" s="19">
        <v>0</v>
      </c>
      <c r="M30" s="19">
        <f t="shared" si="2"/>
        <v>6.3</v>
      </c>
      <c r="N30" s="19">
        <v>0</v>
      </c>
      <c r="O30" s="19">
        <v>0</v>
      </c>
      <c r="P30" s="19">
        <f t="shared" si="3"/>
        <v>0</v>
      </c>
      <c r="Q30" s="19">
        <v>0</v>
      </c>
      <c r="R30" s="19">
        <f t="shared" si="0"/>
        <v>0</v>
      </c>
      <c r="S30" s="19">
        <v>1</v>
      </c>
      <c r="T30" s="19">
        <f t="shared" si="4"/>
        <v>1</v>
      </c>
    </row>
    <row r="31" spans="1:20" x14ac:dyDescent="0.2">
      <c r="A31" s="18">
        <v>1430</v>
      </c>
      <c r="B31" s="18">
        <v>2.085</v>
      </c>
      <c r="C31" s="19">
        <v>1.3</v>
      </c>
      <c r="D31" s="19">
        <v>1.3</v>
      </c>
      <c r="E31" s="19">
        <v>35.6</v>
      </c>
      <c r="F31" s="19">
        <f t="shared" si="1"/>
        <v>38.200000000000003</v>
      </c>
      <c r="G31" s="19">
        <v>18.8</v>
      </c>
      <c r="H31" s="19">
        <v>8.1</v>
      </c>
      <c r="I31" s="19">
        <f>F31+H31+G31+M31</f>
        <v>65.100000000000009</v>
      </c>
      <c r="J31" s="19">
        <v>0</v>
      </c>
      <c r="K31" s="21">
        <v>0</v>
      </c>
      <c r="L31" s="19">
        <v>0</v>
      </c>
      <c r="M31" s="19">
        <f t="shared" si="2"/>
        <v>0</v>
      </c>
      <c r="N31" s="19">
        <v>0</v>
      </c>
      <c r="O31" s="19">
        <v>0</v>
      </c>
      <c r="P31" s="19">
        <f t="shared" si="3"/>
        <v>0</v>
      </c>
      <c r="Q31" s="19">
        <v>0</v>
      </c>
      <c r="R31" s="19">
        <f t="shared" si="0"/>
        <v>0</v>
      </c>
      <c r="S31" s="19">
        <v>0</v>
      </c>
      <c r="T31" s="19">
        <f t="shared" si="4"/>
        <v>0</v>
      </c>
    </row>
    <row r="32" spans="1:20" x14ac:dyDescent="0.2">
      <c r="A32" s="18">
        <v>1490</v>
      </c>
      <c r="B32" s="18">
        <v>2.165</v>
      </c>
      <c r="C32" s="19">
        <v>0</v>
      </c>
      <c r="D32" s="19">
        <v>7.8</v>
      </c>
      <c r="E32" s="19">
        <v>54.5</v>
      </c>
      <c r="F32" s="19">
        <f t="shared" si="1"/>
        <v>62.3</v>
      </c>
      <c r="G32" s="19">
        <v>12</v>
      </c>
      <c r="H32" s="19">
        <v>2.4</v>
      </c>
      <c r="I32" s="19">
        <f>F32+H32+G32+M32</f>
        <v>77.3</v>
      </c>
      <c r="J32" s="19">
        <v>0</v>
      </c>
      <c r="K32" s="19">
        <v>0.6</v>
      </c>
      <c r="L32" s="19">
        <v>0</v>
      </c>
      <c r="M32" s="19">
        <f t="shared" si="2"/>
        <v>0.6</v>
      </c>
      <c r="N32" s="19">
        <v>0</v>
      </c>
      <c r="O32" s="19">
        <v>0</v>
      </c>
      <c r="P32" s="19">
        <f t="shared" si="3"/>
        <v>0</v>
      </c>
      <c r="Q32" s="19">
        <v>0</v>
      </c>
      <c r="R32" s="19">
        <f t="shared" si="0"/>
        <v>0</v>
      </c>
      <c r="S32" s="19">
        <v>0</v>
      </c>
      <c r="T32" s="19">
        <f t="shared" si="4"/>
        <v>0</v>
      </c>
    </row>
    <row r="33" spans="1:20" x14ac:dyDescent="0.2">
      <c r="A33" s="18">
        <v>1551</v>
      </c>
      <c r="B33" s="18">
        <v>2.2450000000000001</v>
      </c>
      <c r="C33" s="19">
        <v>10.3</v>
      </c>
      <c r="D33" s="19">
        <v>10.3</v>
      </c>
      <c r="E33" s="19">
        <v>47.1</v>
      </c>
      <c r="F33" s="19">
        <f t="shared" si="1"/>
        <v>67.7</v>
      </c>
      <c r="G33" s="19">
        <v>5.2</v>
      </c>
      <c r="H33" s="19">
        <v>0.6</v>
      </c>
      <c r="I33" s="19">
        <f>F33+H33+G33+M33</f>
        <v>74.099999999999994</v>
      </c>
      <c r="J33" s="19">
        <v>0.6</v>
      </c>
      <c r="K33" s="19">
        <v>0</v>
      </c>
      <c r="L33" s="19">
        <v>0</v>
      </c>
      <c r="M33" s="19">
        <f t="shared" si="2"/>
        <v>0.6</v>
      </c>
      <c r="N33" s="19">
        <v>0</v>
      </c>
      <c r="O33" s="19">
        <v>0</v>
      </c>
      <c r="P33" s="19">
        <f t="shared" si="3"/>
        <v>0</v>
      </c>
      <c r="Q33" s="19">
        <v>0</v>
      </c>
      <c r="R33" s="19">
        <f t="shared" si="0"/>
        <v>0</v>
      </c>
      <c r="S33" s="19">
        <v>0</v>
      </c>
      <c r="T33" s="19">
        <f t="shared" si="4"/>
        <v>0</v>
      </c>
    </row>
    <row r="34" spans="1:20" x14ac:dyDescent="0.2">
      <c r="A34" s="18">
        <v>1612</v>
      </c>
      <c r="B34" s="18">
        <v>2.3250000000000002</v>
      </c>
      <c r="C34" s="19">
        <v>7.9</v>
      </c>
      <c r="D34" s="19">
        <v>15.2</v>
      </c>
      <c r="E34" s="19">
        <v>45.7</v>
      </c>
      <c r="F34" s="19">
        <f t="shared" si="1"/>
        <v>68.800000000000011</v>
      </c>
      <c r="G34" s="19">
        <v>4.9000000000000004</v>
      </c>
      <c r="H34" s="19">
        <v>5.5</v>
      </c>
      <c r="I34" s="19">
        <f>F34+H34+G34+M34</f>
        <v>79.200000000000017</v>
      </c>
      <c r="J34" s="19">
        <v>0</v>
      </c>
      <c r="K34" s="19">
        <v>0</v>
      </c>
      <c r="L34" s="19">
        <v>0</v>
      </c>
      <c r="M34" s="19">
        <f t="shared" si="2"/>
        <v>0</v>
      </c>
      <c r="N34" s="19">
        <v>0</v>
      </c>
      <c r="O34" s="19">
        <v>0</v>
      </c>
      <c r="P34" s="19">
        <f t="shared" si="3"/>
        <v>0</v>
      </c>
      <c r="Q34" s="19">
        <v>0</v>
      </c>
      <c r="R34" s="19">
        <f t="shared" si="0"/>
        <v>0</v>
      </c>
      <c r="S34" s="19">
        <v>1.8</v>
      </c>
      <c r="T34" s="19">
        <f t="shared" si="4"/>
        <v>1.8</v>
      </c>
    </row>
    <row r="35" spans="1:20" x14ac:dyDescent="0.2">
      <c r="A35" s="18">
        <v>1674</v>
      </c>
      <c r="B35" s="18">
        <v>2.4049999999999998</v>
      </c>
      <c r="C35" s="19">
        <v>0</v>
      </c>
      <c r="D35" s="19">
        <v>19</v>
      </c>
      <c r="E35" s="19">
        <v>34.799999999999997</v>
      </c>
      <c r="F35" s="19">
        <f t="shared" si="1"/>
        <v>53.8</v>
      </c>
      <c r="G35" s="19">
        <v>11.4</v>
      </c>
      <c r="H35" s="19">
        <v>1.5</v>
      </c>
      <c r="I35" s="19">
        <f>F35+H35+G35+M35</f>
        <v>68.2</v>
      </c>
      <c r="J35" s="19">
        <v>1.5</v>
      </c>
      <c r="K35" s="19">
        <v>0</v>
      </c>
      <c r="L35" s="19">
        <v>0</v>
      </c>
      <c r="M35" s="19">
        <f t="shared" si="2"/>
        <v>1.5</v>
      </c>
      <c r="N35" s="19">
        <v>0</v>
      </c>
      <c r="O35" s="19">
        <v>0</v>
      </c>
      <c r="P35" s="19">
        <f t="shared" si="3"/>
        <v>0</v>
      </c>
      <c r="Q35" s="19">
        <v>0</v>
      </c>
      <c r="R35" s="19">
        <f t="shared" si="0"/>
        <v>0</v>
      </c>
      <c r="S35" s="19">
        <v>0</v>
      </c>
      <c r="T35" s="19">
        <f t="shared" si="4"/>
        <v>0</v>
      </c>
    </row>
    <row r="36" spans="1:20" x14ac:dyDescent="0.2">
      <c r="A36" s="18">
        <v>1735</v>
      </c>
      <c r="B36" s="18">
        <v>2.4849999999999999</v>
      </c>
      <c r="C36" s="19">
        <v>11.9</v>
      </c>
      <c r="D36" s="19">
        <v>16.5</v>
      </c>
      <c r="E36" s="19">
        <v>33.9</v>
      </c>
      <c r="F36" s="19">
        <f t="shared" si="1"/>
        <v>62.3</v>
      </c>
      <c r="G36" s="19">
        <v>6.4</v>
      </c>
      <c r="H36" s="19">
        <v>3.6</v>
      </c>
      <c r="I36" s="19">
        <f>F36+H36+G36+M36</f>
        <v>72.3</v>
      </c>
      <c r="J36" s="19">
        <v>0</v>
      </c>
      <c r="K36" s="19">
        <v>0</v>
      </c>
      <c r="L36" s="19">
        <v>0</v>
      </c>
      <c r="M36" s="19">
        <f t="shared" si="2"/>
        <v>0</v>
      </c>
      <c r="N36" s="19">
        <v>0</v>
      </c>
      <c r="O36" s="19">
        <v>0</v>
      </c>
      <c r="P36" s="19">
        <f t="shared" si="3"/>
        <v>0</v>
      </c>
      <c r="Q36" s="19">
        <v>0</v>
      </c>
      <c r="R36" s="19">
        <f t="shared" si="0"/>
        <v>0</v>
      </c>
      <c r="S36" s="19">
        <v>0</v>
      </c>
      <c r="T36" s="19">
        <f t="shared" si="4"/>
        <v>0</v>
      </c>
    </row>
    <row r="37" spans="1:20" x14ac:dyDescent="0.2">
      <c r="A37" s="18">
        <v>1797</v>
      </c>
      <c r="B37" s="18">
        <v>2.5649999999999999</v>
      </c>
      <c r="C37" s="19">
        <v>2</v>
      </c>
      <c r="D37" s="19">
        <v>8</v>
      </c>
      <c r="E37" s="19">
        <v>19</v>
      </c>
      <c r="F37" s="19">
        <f t="shared" si="1"/>
        <v>29</v>
      </c>
      <c r="G37" s="19">
        <v>26</v>
      </c>
      <c r="H37" s="19">
        <v>4</v>
      </c>
      <c r="I37" s="19">
        <f>F37+H37+G37+M37</f>
        <v>59</v>
      </c>
      <c r="J37" s="19">
        <v>0</v>
      </c>
      <c r="K37" s="19">
        <v>0</v>
      </c>
      <c r="L37" s="19">
        <v>0</v>
      </c>
      <c r="M37" s="19">
        <f t="shared" si="2"/>
        <v>0</v>
      </c>
      <c r="N37" s="19">
        <v>0</v>
      </c>
      <c r="O37" s="19">
        <v>0</v>
      </c>
      <c r="P37" s="19">
        <f t="shared" si="3"/>
        <v>0</v>
      </c>
      <c r="Q37" s="19">
        <v>0</v>
      </c>
      <c r="R37" s="19">
        <f t="shared" si="0"/>
        <v>0</v>
      </c>
      <c r="S37" s="19">
        <v>1</v>
      </c>
      <c r="T37" s="19">
        <f t="shared" si="4"/>
        <v>1</v>
      </c>
    </row>
    <row r="38" spans="1:20" x14ac:dyDescent="0.2">
      <c r="A38" s="18">
        <v>1859</v>
      </c>
      <c r="B38" s="18">
        <v>2.645</v>
      </c>
      <c r="C38" s="19">
        <v>0</v>
      </c>
      <c r="D38" s="19">
        <v>7.9</v>
      </c>
      <c r="E38" s="19">
        <v>42.5</v>
      </c>
      <c r="F38" s="19">
        <f t="shared" si="1"/>
        <v>50.4</v>
      </c>
      <c r="G38" s="19">
        <v>11.8</v>
      </c>
      <c r="H38" s="19">
        <v>0.8</v>
      </c>
      <c r="I38" s="19">
        <f>F38+H38+G38+M38</f>
        <v>63.8</v>
      </c>
      <c r="J38" s="19">
        <v>0.8</v>
      </c>
      <c r="K38" s="19">
        <v>0</v>
      </c>
      <c r="L38" s="19">
        <v>0</v>
      </c>
      <c r="M38" s="19">
        <f t="shared" si="2"/>
        <v>0.8</v>
      </c>
      <c r="N38" s="19">
        <v>0</v>
      </c>
      <c r="O38" s="19">
        <v>0</v>
      </c>
      <c r="P38" s="19">
        <f t="shared" si="3"/>
        <v>0</v>
      </c>
      <c r="Q38" s="19">
        <v>0</v>
      </c>
      <c r="R38" s="19">
        <f t="shared" si="0"/>
        <v>0</v>
      </c>
      <c r="S38" s="19">
        <v>0</v>
      </c>
      <c r="T38" s="19">
        <f t="shared" si="4"/>
        <v>0</v>
      </c>
    </row>
    <row r="39" spans="1:20" x14ac:dyDescent="0.2">
      <c r="A39" s="18">
        <v>1921</v>
      </c>
      <c r="B39" s="18">
        <v>2.7250000000000001</v>
      </c>
      <c r="C39" s="19">
        <v>0</v>
      </c>
      <c r="D39" s="19">
        <v>19</v>
      </c>
      <c r="E39" s="19">
        <v>51</v>
      </c>
      <c r="F39" s="19">
        <f t="shared" si="1"/>
        <v>70</v>
      </c>
      <c r="G39" s="19">
        <v>6</v>
      </c>
      <c r="H39" s="19">
        <v>2</v>
      </c>
      <c r="I39" s="19">
        <f>F39+H39+G39+M39</f>
        <v>79</v>
      </c>
      <c r="J39" s="19">
        <v>1</v>
      </c>
      <c r="K39" s="19">
        <v>0</v>
      </c>
      <c r="L39" s="19">
        <v>0</v>
      </c>
      <c r="M39" s="19">
        <f t="shared" si="2"/>
        <v>1</v>
      </c>
      <c r="N39" s="19">
        <v>0</v>
      </c>
      <c r="O39" s="19">
        <v>0</v>
      </c>
      <c r="P39" s="19">
        <f t="shared" si="3"/>
        <v>0</v>
      </c>
      <c r="Q39" s="19">
        <v>0</v>
      </c>
      <c r="R39" s="19">
        <f t="shared" si="0"/>
        <v>0</v>
      </c>
      <c r="S39" s="19">
        <v>0</v>
      </c>
      <c r="T39" s="19">
        <f t="shared" si="4"/>
        <v>0</v>
      </c>
    </row>
    <row r="40" spans="1:20" x14ac:dyDescent="0.2">
      <c r="A40" s="18">
        <v>1984</v>
      </c>
      <c r="B40" s="18">
        <v>2.8050000000000002</v>
      </c>
      <c r="C40" s="19">
        <v>1.6</v>
      </c>
      <c r="D40" s="19">
        <v>5.4</v>
      </c>
      <c r="E40" s="19">
        <v>38</v>
      </c>
      <c r="F40" s="19">
        <f t="shared" si="1"/>
        <v>45</v>
      </c>
      <c r="G40" s="19">
        <v>13</v>
      </c>
      <c r="H40" s="19">
        <v>10.9</v>
      </c>
      <c r="I40" s="19">
        <f>F40+H40+G40+M40</f>
        <v>70</v>
      </c>
      <c r="J40" s="19">
        <v>1.1000000000000001</v>
      </c>
      <c r="K40" s="19">
        <v>0</v>
      </c>
      <c r="L40" s="19">
        <v>0</v>
      </c>
      <c r="M40" s="19">
        <f t="shared" si="2"/>
        <v>1.1000000000000001</v>
      </c>
      <c r="N40" s="19">
        <v>0</v>
      </c>
      <c r="O40" s="19">
        <v>0</v>
      </c>
      <c r="P40" s="19">
        <f t="shared" si="3"/>
        <v>0</v>
      </c>
      <c r="Q40" s="19">
        <v>0</v>
      </c>
      <c r="R40" s="19">
        <f t="shared" si="0"/>
        <v>0</v>
      </c>
      <c r="S40" s="19">
        <v>0.5</v>
      </c>
      <c r="T40" s="19">
        <f t="shared" si="4"/>
        <v>0.5</v>
      </c>
    </row>
    <row r="41" spans="1:20" x14ac:dyDescent="0.2">
      <c r="A41" s="18">
        <v>2047</v>
      </c>
      <c r="B41" s="18">
        <v>2.8849999999999998</v>
      </c>
      <c r="C41" s="19">
        <v>0</v>
      </c>
      <c r="D41" s="19">
        <v>1.5</v>
      </c>
      <c r="E41" s="19">
        <v>41.8</v>
      </c>
      <c r="F41" s="19">
        <f t="shared" si="1"/>
        <v>43.3</v>
      </c>
      <c r="G41" s="19">
        <v>3</v>
      </c>
      <c r="H41" s="19">
        <v>0</v>
      </c>
      <c r="I41" s="19">
        <f>F41+H41+G41+M41</f>
        <v>46.3</v>
      </c>
      <c r="J41" s="19">
        <v>0</v>
      </c>
      <c r="K41" s="19">
        <v>0</v>
      </c>
      <c r="L41" s="19">
        <v>0</v>
      </c>
      <c r="M41" s="19">
        <f t="shared" si="2"/>
        <v>0</v>
      </c>
      <c r="N41" s="19">
        <v>0</v>
      </c>
      <c r="O41" s="19">
        <v>0</v>
      </c>
      <c r="P41" s="19">
        <f t="shared" si="3"/>
        <v>0</v>
      </c>
      <c r="Q41" s="19">
        <v>0</v>
      </c>
      <c r="R41" s="19">
        <f t="shared" si="0"/>
        <v>0</v>
      </c>
      <c r="S41" s="19">
        <v>0</v>
      </c>
      <c r="T41" s="19">
        <f t="shared" si="4"/>
        <v>0</v>
      </c>
    </row>
    <row r="42" spans="1:20" x14ac:dyDescent="0.2">
      <c r="A42" s="18">
        <v>2110</v>
      </c>
      <c r="B42" s="18">
        <v>2.9649999999999999</v>
      </c>
      <c r="C42" s="19">
        <v>0</v>
      </c>
      <c r="D42" s="19">
        <v>5.6</v>
      </c>
      <c r="E42" s="19">
        <v>47.2</v>
      </c>
      <c r="F42" s="19">
        <f t="shared" si="1"/>
        <v>52.800000000000004</v>
      </c>
      <c r="G42" s="19">
        <v>4.5</v>
      </c>
      <c r="H42" s="19">
        <v>0</v>
      </c>
      <c r="I42" s="19">
        <f>F42+H42+G42+M42</f>
        <v>60.7</v>
      </c>
      <c r="J42" s="19">
        <v>3.4</v>
      </c>
      <c r="K42" s="19">
        <v>0</v>
      </c>
      <c r="L42" s="19">
        <v>0</v>
      </c>
      <c r="M42" s="19">
        <f t="shared" si="2"/>
        <v>3.4</v>
      </c>
      <c r="N42" s="19">
        <v>0</v>
      </c>
      <c r="O42" s="19">
        <v>0</v>
      </c>
      <c r="P42" s="19">
        <f t="shared" si="3"/>
        <v>0</v>
      </c>
      <c r="Q42" s="19">
        <v>0</v>
      </c>
      <c r="R42" s="19">
        <f t="shared" si="0"/>
        <v>0</v>
      </c>
      <c r="S42" s="19">
        <v>0</v>
      </c>
      <c r="T42" s="19">
        <f t="shared" si="4"/>
        <v>0</v>
      </c>
    </row>
    <row r="43" spans="1:20" x14ac:dyDescent="0.2">
      <c r="A43" s="18">
        <v>2173</v>
      </c>
      <c r="B43" s="18">
        <v>3.0449999999999999</v>
      </c>
      <c r="C43" s="19">
        <v>0</v>
      </c>
      <c r="D43" s="19">
        <v>5.2</v>
      </c>
      <c r="E43" s="19">
        <v>60</v>
      </c>
      <c r="F43" s="19">
        <f t="shared" si="1"/>
        <v>65.2</v>
      </c>
      <c r="G43" s="19">
        <v>13.9</v>
      </c>
      <c r="H43" s="19">
        <v>2.6</v>
      </c>
      <c r="I43" s="19">
        <f>F43+H43+G43+M43</f>
        <v>81.7</v>
      </c>
      <c r="J43" s="19">
        <v>0</v>
      </c>
      <c r="K43" s="19">
        <v>0</v>
      </c>
      <c r="L43" s="19">
        <v>0</v>
      </c>
      <c r="M43" s="19">
        <f t="shared" si="2"/>
        <v>0</v>
      </c>
      <c r="N43" s="19">
        <v>0</v>
      </c>
      <c r="O43" s="19">
        <v>0</v>
      </c>
      <c r="P43" s="19">
        <f t="shared" si="3"/>
        <v>0</v>
      </c>
      <c r="Q43" s="19">
        <v>0</v>
      </c>
      <c r="R43" s="19">
        <f t="shared" si="0"/>
        <v>0</v>
      </c>
      <c r="S43" s="19">
        <v>0</v>
      </c>
      <c r="T43" s="19">
        <f t="shared" si="4"/>
        <v>0</v>
      </c>
    </row>
    <row r="44" spans="1:20" x14ac:dyDescent="0.2">
      <c r="A44" s="18">
        <v>2237</v>
      </c>
      <c r="B44" s="18">
        <v>3.125</v>
      </c>
      <c r="C44" s="19">
        <v>0</v>
      </c>
      <c r="D44" s="19">
        <v>6.3</v>
      </c>
      <c r="E44" s="19">
        <v>29.1</v>
      </c>
      <c r="F44" s="19">
        <f t="shared" si="1"/>
        <v>35.4</v>
      </c>
      <c r="G44" s="19">
        <v>3.8</v>
      </c>
      <c r="H44" s="19">
        <v>0</v>
      </c>
      <c r="I44" s="19">
        <f>F44+H44+G44+M44</f>
        <v>41.699999999999996</v>
      </c>
      <c r="J44" s="19">
        <v>2.5</v>
      </c>
      <c r="K44" s="19">
        <v>0</v>
      </c>
      <c r="L44" s="19">
        <v>0</v>
      </c>
      <c r="M44" s="19">
        <f t="shared" si="2"/>
        <v>2.5</v>
      </c>
      <c r="N44" s="19">
        <v>0</v>
      </c>
      <c r="O44" s="19">
        <v>0</v>
      </c>
      <c r="P44" s="19">
        <f t="shared" si="3"/>
        <v>0</v>
      </c>
      <c r="Q44" s="19">
        <v>0</v>
      </c>
      <c r="R44" s="19">
        <f t="shared" si="0"/>
        <v>0</v>
      </c>
      <c r="S44" s="19">
        <v>1.3</v>
      </c>
      <c r="T44" s="19">
        <f t="shared" si="4"/>
        <v>1.3</v>
      </c>
    </row>
    <row r="45" spans="1:20" x14ac:dyDescent="0.2">
      <c r="A45" s="18">
        <v>2301</v>
      </c>
      <c r="B45" s="18">
        <v>3.2050000000000001</v>
      </c>
      <c r="C45" s="19">
        <v>0</v>
      </c>
      <c r="D45" s="19">
        <v>13.3</v>
      </c>
      <c r="E45" s="19">
        <v>69.5</v>
      </c>
      <c r="F45" s="19">
        <f t="shared" si="1"/>
        <v>82.8</v>
      </c>
      <c r="G45" s="19">
        <v>2.6</v>
      </c>
      <c r="H45" s="19">
        <v>0</v>
      </c>
      <c r="I45" s="19">
        <f>F45+H45+G45+M45</f>
        <v>85.399999999999991</v>
      </c>
      <c r="J45" s="19">
        <v>0</v>
      </c>
      <c r="K45" s="19">
        <v>0</v>
      </c>
      <c r="L45" s="19">
        <v>0</v>
      </c>
      <c r="M45" s="19">
        <f t="shared" si="2"/>
        <v>0</v>
      </c>
      <c r="N45" s="19">
        <v>0</v>
      </c>
      <c r="O45" s="19">
        <v>0</v>
      </c>
      <c r="P45" s="19">
        <f t="shared" si="3"/>
        <v>0</v>
      </c>
      <c r="Q45" s="19">
        <v>0</v>
      </c>
      <c r="R45" s="19">
        <f t="shared" si="0"/>
        <v>0</v>
      </c>
      <c r="S45" s="19">
        <v>0</v>
      </c>
      <c r="T45" s="19">
        <f t="shared" si="4"/>
        <v>0</v>
      </c>
    </row>
    <row r="46" spans="1:20" x14ac:dyDescent="0.2">
      <c r="A46" s="18">
        <v>2365</v>
      </c>
      <c r="B46" s="18">
        <v>3.2850000000000001</v>
      </c>
      <c r="C46" s="19">
        <v>0</v>
      </c>
      <c r="D46" s="19">
        <v>8.5</v>
      </c>
      <c r="E46" s="19">
        <v>73.5</v>
      </c>
      <c r="F46" s="19">
        <f t="shared" si="1"/>
        <v>82</v>
      </c>
      <c r="G46" s="19">
        <v>1.7</v>
      </c>
      <c r="H46" s="19">
        <v>0</v>
      </c>
      <c r="I46" s="19">
        <f>F46+H46+G46+M46</f>
        <v>83.7</v>
      </c>
      <c r="J46" s="19">
        <v>0</v>
      </c>
      <c r="K46" s="19">
        <v>0</v>
      </c>
      <c r="L46" s="19">
        <v>0</v>
      </c>
      <c r="M46" s="19">
        <f t="shared" si="2"/>
        <v>0</v>
      </c>
      <c r="N46" s="19">
        <v>0</v>
      </c>
      <c r="O46" s="19">
        <v>0</v>
      </c>
      <c r="P46" s="19">
        <f t="shared" si="3"/>
        <v>0</v>
      </c>
      <c r="Q46" s="19">
        <v>0</v>
      </c>
      <c r="R46" s="19">
        <f t="shared" si="0"/>
        <v>0</v>
      </c>
      <c r="S46" s="19">
        <v>0</v>
      </c>
      <c r="T46" s="19">
        <f t="shared" si="4"/>
        <v>0</v>
      </c>
    </row>
    <row r="47" spans="1:20" x14ac:dyDescent="0.2">
      <c r="A47" s="18">
        <v>2430</v>
      </c>
      <c r="B47" s="18">
        <v>3.3650000000000002</v>
      </c>
      <c r="C47" s="19">
        <v>0</v>
      </c>
      <c r="D47" s="19">
        <v>6</v>
      </c>
      <c r="E47" s="19">
        <v>85.9</v>
      </c>
      <c r="F47" s="19">
        <f t="shared" si="1"/>
        <v>91.9</v>
      </c>
      <c r="G47" s="19">
        <v>0</v>
      </c>
      <c r="H47" s="19">
        <v>1.3</v>
      </c>
      <c r="I47" s="19">
        <f>F47+H47+G47+M47</f>
        <v>93.2</v>
      </c>
      <c r="J47" s="19">
        <v>0</v>
      </c>
      <c r="K47" s="19">
        <v>0</v>
      </c>
      <c r="L47" s="19">
        <v>0</v>
      </c>
      <c r="M47" s="19">
        <f t="shared" si="2"/>
        <v>0</v>
      </c>
      <c r="N47" s="19">
        <v>0</v>
      </c>
      <c r="O47" s="19">
        <v>0</v>
      </c>
      <c r="P47" s="19">
        <f t="shared" si="3"/>
        <v>0</v>
      </c>
      <c r="Q47" s="19">
        <v>0</v>
      </c>
      <c r="R47" s="19">
        <f t="shared" si="0"/>
        <v>0</v>
      </c>
      <c r="S47" s="19">
        <v>0</v>
      </c>
      <c r="T47" s="19">
        <f t="shared" si="4"/>
        <v>0</v>
      </c>
    </row>
    <row r="48" spans="1:20" x14ac:dyDescent="0.2">
      <c r="A48" s="18">
        <v>2494</v>
      </c>
      <c r="B48" s="18">
        <v>3.4449999999999998</v>
      </c>
      <c r="C48" s="19">
        <v>0</v>
      </c>
      <c r="D48" s="19">
        <v>6.1</v>
      </c>
      <c r="E48" s="19">
        <v>72.2</v>
      </c>
      <c r="F48" s="19">
        <f t="shared" si="1"/>
        <v>78.3</v>
      </c>
      <c r="G48" s="19">
        <v>1.5</v>
      </c>
      <c r="H48" s="19">
        <v>0.5</v>
      </c>
      <c r="I48" s="19">
        <f>F48+H48+G48+M48</f>
        <v>80.3</v>
      </c>
      <c r="J48" s="19">
        <v>0</v>
      </c>
      <c r="K48" s="19">
        <v>0</v>
      </c>
      <c r="L48" s="19">
        <v>0</v>
      </c>
      <c r="M48" s="19">
        <f t="shared" si="2"/>
        <v>0</v>
      </c>
      <c r="N48" s="19">
        <v>0</v>
      </c>
      <c r="O48" s="19">
        <v>0</v>
      </c>
      <c r="P48" s="19">
        <f t="shared" si="3"/>
        <v>0</v>
      </c>
      <c r="Q48" s="19">
        <v>0</v>
      </c>
      <c r="R48" s="19">
        <f t="shared" si="0"/>
        <v>0</v>
      </c>
      <c r="S48" s="19">
        <v>0</v>
      </c>
      <c r="T48" s="19">
        <f t="shared" si="4"/>
        <v>0</v>
      </c>
    </row>
    <row r="49" spans="1:20" x14ac:dyDescent="0.2">
      <c r="A49" s="18">
        <v>2559</v>
      </c>
      <c r="B49" s="18">
        <v>3.5249999999999999</v>
      </c>
      <c r="C49" s="19">
        <v>0</v>
      </c>
      <c r="D49" s="19">
        <v>13.7</v>
      </c>
      <c r="E49" s="19">
        <v>64.599999999999994</v>
      </c>
      <c r="F49" s="19">
        <f t="shared" si="1"/>
        <v>78.3</v>
      </c>
      <c r="G49" s="19">
        <v>4.3</v>
      </c>
      <c r="H49" s="19">
        <v>0</v>
      </c>
      <c r="I49" s="19">
        <f>F49+H49+G49+M49</f>
        <v>82.6</v>
      </c>
      <c r="J49" s="19">
        <v>0</v>
      </c>
      <c r="K49" s="19">
        <v>0</v>
      </c>
      <c r="L49" s="19">
        <v>0</v>
      </c>
      <c r="M49" s="19">
        <f t="shared" si="2"/>
        <v>0</v>
      </c>
      <c r="N49" s="19">
        <v>0</v>
      </c>
      <c r="O49" s="19">
        <v>0</v>
      </c>
      <c r="P49" s="19">
        <f t="shared" si="3"/>
        <v>0</v>
      </c>
      <c r="Q49" s="19">
        <v>0</v>
      </c>
      <c r="R49" s="19">
        <f t="shared" si="0"/>
        <v>0</v>
      </c>
      <c r="S49" s="19">
        <v>0</v>
      </c>
      <c r="T49" s="19">
        <f t="shared" si="4"/>
        <v>0</v>
      </c>
    </row>
    <row r="50" spans="1:20" x14ac:dyDescent="0.2">
      <c r="A50" s="18">
        <v>2624</v>
      </c>
      <c r="B50" s="18">
        <v>3.605</v>
      </c>
      <c r="C50" s="19">
        <v>0</v>
      </c>
      <c r="D50" s="19">
        <v>15.9</v>
      </c>
      <c r="E50" s="19">
        <v>61.9</v>
      </c>
      <c r="F50" s="19">
        <f t="shared" si="1"/>
        <v>77.8</v>
      </c>
      <c r="G50" s="19">
        <v>0</v>
      </c>
      <c r="H50" s="19">
        <v>0</v>
      </c>
      <c r="I50" s="19">
        <f>F50+H50+G50+M50</f>
        <v>77.8</v>
      </c>
      <c r="J50" s="19">
        <v>0</v>
      </c>
      <c r="K50" s="19">
        <v>0</v>
      </c>
      <c r="L50" s="19">
        <v>0</v>
      </c>
      <c r="M50" s="19">
        <f t="shared" si="2"/>
        <v>0</v>
      </c>
      <c r="N50" s="19">
        <v>0</v>
      </c>
      <c r="O50" s="19">
        <v>0</v>
      </c>
      <c r="P50" s="19">
        <f t="shared" si="3"/>
        <v>0</v>
      </c>
      <c r="Q50" s="19">
        <v>0</v>
      </c>
      <c r="R50" s="19">
        <f t="shared" si="0"/>
        <v>0</v>
      </c>
      <c r="S50" s="19">
        <v>2.7</v>
      </c>
      <c r="T50" s="19">
        <f t="shared" si="4"/>
        <v>2.7</v>
      </c>
    </row>
    <row r="51" spans="1:20" x14ac:dyDescent="0.2">
      <c r="A51" s="18">
        <v>2690</v>
      </c>
      <c r="B51" s="18">
        <v>3.6850000000000001</v>
      </c>
      <c r="C51" s="19">
        <v>0</v>
      </c>
      <c r="D51" s="19">
        <v>7.9</v>
      </c>
      <c r="E51" s="19">
        <v>33.1</v>
      </c>
      <c r="F51" s="19">
        <f t="shared" si="1"/>
        <v>41</v>
      </c>
      <c r="G51" s="19">
        <v>0.4</v>
      </c>
      <c r="H51" s="19">
        <v>0</v>
      </c>
      <c r="I51" s="19">
        <f>F51+H51+G51+M51</f>
        <v>41.4</v>
      </c>
      <c r="J51" s="19">
        <v>0</v>
      </c>
      <c r="K51" s="19">
        <v>0</v>
      </c>
      <c r="L51" s="19">
        <v>0</v>
      </c>
      <c r="M51" s="19">
        <f t="shared" si="2"/>
        <v>0</v>
      </c>
      <c r="N51" s="19">
        <v>43.474193550000003</v>
      </c>
      <c r="O51" s="19">
        <v>0</v>
      </c>
      <c r="P51" s="19">
        <f t="shared" si="3"/>
        <v>43.474193550000003</v>
      </c>
      <c r="Q51" s="19">
        <v>1</v>
      </c>
      <c r="R51" s="19">
        <f t="shared" si="0"/>
        <v>0</v>
      </c>
      <c r="S51" s="19">
        <v>0</v>
      </c>
      <c r="T51" s="19">
        <f t="shared" si="4"/>
        <v>1</v>
      </c>
    </row>
    <row r="52" spans="1:20" x14ac:dyDescent="0.2">
      <c r="A52" s="18">
        <v>2756</v>
      </c>
      <c r="B52" s="18">
        <v>3.7650000000000001</v>
      </c>
      <c r="C52" s="19">
        <v>0</v>
      </c>
      <c r="D52" s="19">
        <v>10.600000000000001</v>
      </c>
      <c r="E52" s="19">
        <v>31.1</v>
      </c>
      <c r="F52" s="19">
        <f t="shared" si="1"/>
        <v>41.7</v>
      </c>
      <c r="G52" s="19">
        <v>2.8</v>
      </c>
      <c r="H52" s="19">
        <v>0.6</v>
      </c>
      <c r="I52" s="19">
        <f>F52+H52+G52+M52</f>
        <v>45.1</v>
      </c>
      <c r="J52" s="19">
        <v>0</v>
      </c>
      <c r="K52" s="19">
        <v>0</v>
      </c>
      <c r="L52" s="19">
        <v>0</v>
      </c>
      <c r="M52" s="19">
        <f t="shared" si="2"/>
        <v>0</v>
      </c>
      <c r="N52" s="19">
        <v>36.66092184</v>
      </c>
      <c r="O52" s="19">
        <v>0</v>
      </c>
      <c r="P52" s="19">
        <f t="shared" si="3"/>
        <v>36.66092184</v>
      </c>
      <c r="Q52" s="19">
        <v>0.2</v>
      </c>
      <c r="R52" s="19">
        <f t="shared" si="0"/>
        <v>0</v>
      </c>
      <c r="S52" s="19">
        <v>0</v>
      </c>
      <c r="T52" s="19">
        <f t="shared" si="4"/>
        <v>0.2</v>
      </c>
    </row>
    <row r="53" spans="1:20" x14ac:dyDescent="0.2">
      <c r="A53" s="18">
        <v>2805</v>
      </c>
      <c r="B53" s="18">
        <v>3.8450000000000002</v>
      </c>
      <c r="C53" s="19">
        <v>0</v>
      </c>
      <c r="D53" s="19">
        <v>6.6</v>
      </c>
      <c r="E53" s="19">
        <v>20.6</v>
      </c>
      <c r="F53" s="19">
        <f t="shared" si="1"/>
        <v>27.200000000000003</v>
      </c>
      <c r="G53" s="19">
        <v>0</v>
      </c>
      <c r="H53" s="19">
        <v>0</v>
      </c>
      <c r="I53" s="19">
        <f>F53+H53+G53+M53</f>
        <v>27.400000000000002</v>
      </c>
      <c r="J53" s="19">
        <v>0</v>
      </c>
      <c r="K53" s="19">
        <v>0.2</v>
      </c>
      <c r="L53" s="19">
        <v>0</v>
      </c>
      <c r="M53" s="19">
        <f t="shared" si="2"/>
        <v>0.2</v>
      </c>
      <c r="N53" s="19">
        <v>58.391935480000001</v>
      </c>
      <c r="O53" s="19">
        <v>0</v>
      </c>
      <c r="P53" s="19">
        <f t="shared" si="3"/>
        <v>58.391935480000001</v>
      </c>
      <c r="Q53" s="19">
        <v>3</v>
      </c>
      <c r="R53" s="19">
        <f t="shared" si="0"/>
        <v>0</v>
      </c>
      <c r="S53" s="19">
        <v>0.4</v>
      </c>
      <c r="T53" s="19">
        <f t="shared" si="4"/>
        <v>3.4</v>
      </c>
    </row>
    <row r="54" spans="1:20" x14ac:dyDescent="0.2">
      <c r="A54" s="18">
        <v>2929</v>
      </c>
      <c r="B54" s="18">
        <v>3.9249999999999998</v>
      </c>
      <c r="C54" s="19">
        <v>0</v>
      </c>
      <c r="D54" s="19">
        <v>8.1999999999999993</v>
      </c>
      <c r="E54" s="19">
        <v>29.9</v>
      </c>
      <c r="F54" s="19">
        <f t="shared" si="1"/>
        <v>38.099999999999994</v>
      </c>
      <c r="G54" s="19">
        <v>5.6</v>
      </c>
      <c r="H54" s="19">
        <v>0</v>
      </c>
      <c r="I54" s="19">
        <f>F54+H54+G54+M54</f>
        <v>43.9</v>
      </c>
      <c r="J54" s="19">
        <v>0</v>
      </c>
      <c r="K54" s="19">
        <v>0.2</v>
      </c>
      <c r="L54" s="19">
        <v>0</v>
      </c>
      <c r="M54" s="19">
        <f t="shared" si="2"/>
        <v>0.2</v>
      </c>
      <c r="N54" s="19">
        <v>43.759800660000003</v>
      </c>
      <c r="O54" s="19">
        <v>0</v>
      </c>
      <c r="P54" s="19">
        <f t="shared" si="3"/>
        <v>43.759800660000003</v>
      </c>
      <c r="Q54" s="19">
        <v>1</v>
      </c>
      <c r="R54" s="19">
        <f t="shared" si="0"/>
        <v>0</v>
      </c>
      <c r="S54" s="19">
        <v>0</v>
      </c>
      <c r="T54" s="19">
        <f t="shared" si="4"/>
        <v>1</v>
      </c>
    </row>
    <row r="55" spans="1:20" x14ac:dyDescent="0.2">
      <c r="A55" s="18">
        <v>2996</v>
      </c>
      <c r="B55" s="18">
        <v>4.0049999999999999</v>
      </c>
      <c r="C55" s="19">
        <v>0</v>
      </c>
      <c r="D55" s="19">
        <v>14.700000000000001</v>
      </c>
      <c r="E55" s="19">
        <v>19.3</v>
      </c>
      <c r="F55" s="19">
        <f t="shared" si="1"/>
        <v>34</v>
      </c>
      <c r="G55" s="19">
        <v>0.2</v>
      </c>
      <c r="H55" s="19">
        <v>0</v>
      </c>
      <c r="I55" s="19">
        <f>F55+H55+G55+M55</f>
        <v>34.200000000000003</v>
      </c>
      <c r="J55" s="19">
        <v>0</v>
      </c>
      <c r="K55" s="19">
        <v>0</v>
      </c>
      <c r="L55" s="19">
        <v>0</v>
      </c>
      <c r="M55" s="19">
        <f t="shared" si="2"/>
        <v>0</v>
      </c>
      <c r="N55" s="19">
        <v>50.955467200000001</v>
      </c>
      <c r="O55" s="19">
        <v>0</v>
      </c>
      <c r="P55" s="19">
        <f t="shared" si="3"/>
        <v>50.955467200000001</v>
      </c>
      <c r="Q55" s="19">
        <v>1.6</v>
      </c>
      <c r="R55" s="19">
        <f t="shared" si="0"/>
        <v>0</v>
      </c>
      <c r="S55" s="19">
        <v>0</v>
      </c>
      <c r="T55" s="19">
        <f t="shared" si="4"/>
        <v>1.6</v>
      </c>
    </row>
    <row r="56" spans="1:20" x14ac:dyDescent="0.2">
      <c r="A56" s="18">
        <v>3063</v>
      </c>
      <c r="B56" s="18">
        <v>4.085</v>
      </c>
      <c r="C56" s="19">
        <v>0</v>
      </c>
      <c r="D56" s="19">
        <v>28.700000000000003</v>
      </c>
      <c r="E56" s="19">
        <v>25.1</v>
      </c>
      <c r="F56" s="19">
        <f t="shared" si="1"/>
        <v>53.800000000000004</v>
      </c>
      <c r="G56" s="19">
        <v>3.8</v>
      </c>
      <c r="H56" s="19">
        <v>0</v>
      </c>
      <c r="I56" s="19">
        <f>F56+H56+G56+M56</f>
        <v>57.6</v>
      </c>
      <c r="J56" s="19">
        <v>0</v>
      </c>
      <c r="K56" s="19">
        <v>0</v>
      </c>
      <c r="L56" s="19">
        <v>0</v>
      </c>
      <c r="M56" s="19">
        <f t="shared" si="2"/>
        <v>0</v>
      </c>
      <c r="N56" s="19">
        <v>32.85611222</v>
      </c>
      <c r="O56" s="19">
        <v>0</v>
      </c>
      <c r="P56" s="19">
        <f t="shared" si="3"/>
        <v>32.85611222</v>
      </c>
      <c r="Q56" s="19">
        <v>0.8</v>
      </c>
      <c r="R56" s="19">
        <f t="shared" si="0"/>
        <v>0</v>
      </c>
      <c r="S56" s="19">
        <v>0.2</v>
      </c>
      <c r="T56" s="19">
        <f t="shared" si="4"/>
        <v>1</v>
      </c>
    </row>
    <row r="57" spans="1:20" x14ac:dyDescent="0.2">
      <c r="A57" s="18">
        <v>3130</v>
      </c>
      <c r="B57" s="18">
        <v>4.165</v>
      </c>
      <c r="C57" s="19">
        <v>0</v>
      </c>
      <c r="D57" s="19">
        <v>41.1</v>
      </c>
      <c r="E57" s="19">
        <v>17.600000000000001</v>
      </c>
      <c r="F57" s="19">
        <f t="shared" si="1"/>
        <v>58.7</v>
      </c>
      <c r="G57" s="19">
        <v>1.4</v>
      </c>
      <c r="H57" s="19">
        <v>0</v>
      </c>
      <c r="I57" s="19">
        <f>F57+H57+G57+M57</f>
        <v>60.300000000000004</v>
      </c>
      <c r="J57" s="19">
        <v>0</v>
      </c>
      <c r="K57" s="19">
        <v>0.2</v>
      </c>
      <c r="L57" s="19">
        <v>0</v>
      </c>
      <c r="M57" s="19">
        <f t="shared" si="2"/>
        <v>0.2</v>
      </c>
      <c r="N57" s="19">
        <v>28.838826189999999</v>
      </c>
      <c r="O57" s="19">
        <v>0</v>
      </c>
      <c r="P57" s="19">
        <f t="shared" si="3"/>
        <v>28.838826189999999</v>
      </c>
      <c r="Q57" s="19">
        <v>0.2</v>
      </c>
      <c r="R57" s="19">
        <f t="shared" si="0"/>
        <v>0</v>
      </c>
      <c r="S57" s="19">
        <v>0.5</v>
      </c>
      <c r="T57" s="19">
        <f t="shared" si="4"/>
        <v>0.7</v>
      </c>
    </row>
    <row r="58" spans="1:20" x14ac:dyDescent="0.2">
      <c r="A58" s="18">
        <v>3197</v>
      </c>
      <c r="B58" s="18">
        <v>4.2450000000000001</v>
      </c>
      <c r="C58" s="19">
        <v>0</v>
      </c>
      <c r="D58" s="19">
        <v>3.7</v>
      </c>
      <c r="E58" s="19">
        <v>5.5</v>
      </c>
      <c r="F58" s="19">
        <f t="shared" si="1"/>
        <v>9.1999999999999993</v>
      </c>
      <c r="G58" s="19">
        <v>80.5</v>
      </c>
      <c r="H58" s="19">
        <v>0</v>
      </c>
      <c r="I58" s="19">
        <f>F58+H58+G58+M58</f>
        <v>89.7</v>
      </c>
      <c r="J58" s="19">
        <v>0</v>
      </c>
      <c r="K58" s="19">
        <v>0</v>
      </c>
      <c r="L58" s="19">
        <v>0</v>
      </c>
      <c r="M58" s="19">
        <f t="shared" si="2"/>
        <v>0</v>
      </c>
      <c r="N58" s="19">
        <v>8.9073170729999998</v>
      </c>
      <c r="O58" s="19">
        <v>0</v>
      </c>
      <c r="P58" s="19">
        <f t="shared" si="3"/>
        <v>8.9073170729999998</v>
      </c>
      <c r="Q58" s="19">
        <v>0</v>
      </c>
      <c r="R58" s="19">
        <f t="shared" si="0"/>
        <v>0</v>
      </c>
      <c r="S58" s="19">
        <v>0.2</v>
      </c>
      <c r="T58" s="19">
        <f t="shared" si="4"/>
        <v>0.2</v>
      </c>
    </row>
    <row r="59" spans="1:20" x14ac:dyDescent="0.2">
      <c r="A59" s="18">
        <v>3265</v>
      </c>
      <c r="B59" s="18">
        <v>4.3250000000000002</v>
      </c>
      <c r="C59" s="19">
        <v>0</v>
      </c>
      <c r="D59" s="19">
        <v>42.1</v>
      </c>
      <c r="E59" s="19">
        <v>25.7</v>
      </c>
      <c r="F59" s="19">
        <f t="shared" si="1"/>
        <v>67.8</v>
      </c>
      <c r="G59" s="19">
        <v>1</v>
      </c>
      <c r="H59" s="19">
        <v>0</v>
      </c>
      <c r="I59" s="19">
        <f>F59+H59+G59+M59</f>
        <v>68.8</v>
      </c>
      <c r="J59" s="19">
        <v>0</v>
      </c>
      <c r="K59" s="19">
        <v>0</v>
      </c>
      <c r="L59" s="19">
        <v>0</v>
      </c>
      <c r="M59" s="19">
        <f t="shared" si="2"/>
        <v>0</v>
      </c>
      <c r="N59" s="19">
        <v>20.567611339999999</v>
      </c>
      <c r="O59" s="19">
        <v>0</v>
      </c>
      <c r="P59" s="19">
        <f t="shared" si="3"/>
        <v>20.567611339999999</v>
      </c>
      <c r="Q59" s="19">
        <v>0.2</v>
      </c>
      <c r="R59" s="19">
        <f t="shared" si="0"/>
        <v>0</v>
      </c>
      <c r="S59" s="19">
        <v>0.2</v>
      </c>
      <c r="T59" s="19">
        <f t="shared" si="4"/>
        <v>0.4</v>
      </c>
    </row>
    <row r="60" spans="1:20" x14ac:dyDescent="0.2">
      <c r="A60" s="18">
        <v>3333</v>
      </c>
      <c r="B60" s="18">
        <v>4.4050000000000002</v>
      </c>
      <c r="C60" s="19">
        <v>0</v>
      </c>
      <c r="D60" s="19">
        <v>18.7</v>
      </c>
      <c r="E60" s="19">
        <v>31.7</v>
      </c>
      <c r="F60" s="19">
        <f t="shared" si="1"/>
        <v>50.4</v>
      </c>
      <c r="G60" s="19">
        <v>0.2</v>
      </c>
      <c r="H60" s="19">
        <v>0.4</v>
      </c>
      <c r="I60" s="19">
        <f>F60+H60+G60+M60</f>
        <v>51</v>
      </c>
      <c r="J60" s="19">
        <v>0</v>
      </c>
      <c r="K60" s="19">
        <v>0</v>
      </c>
      <c r="L60" s="19">
        <v>0</v>
      </c>
      <c r="M60" s="19">
        <f t="shared" si="2"/>
        <v>0</v>
      </c>
      <c r="N60" s="19">
        <v>36.663793099999999</v>
      </c>
      <c r="O60" s="19">
        <v>0</v>
      </c>
      <c r="P60" s="19">
        <f t="shared" si="3"/>
        <v>36.663793099999999</v>
      </c>
      <c r="Q60" s="19">
        <v>0</v>
      </c>
      <c r="R60" s="19">
        <f t="shared" si="0"/>
        <v>0</v>
      </c>
      <c r="S60" s="19">
        <v>0.6</v>
      </c>
      <c r="T60" s="19">
        <f t="shared" si="4"/>
        <v>0.6</v>
      </c>
    </row>
    <row r="61" spans="1:20" x14ac:dyDescent="0.2">
      <c r="A61" s="18">
        <v>3401</v>
      </c>
      <c r="B61" s="18">
        <v>4.4850000000000003</v>
      </c>
      <c r="C61" s="19">
        <v>0</v>
      </c>
      <c r="D61" s="19">
        <v>22.7</v>
      </c>
      <c r="E61" s="19">
        <v>34.199999999999996</v>
      </c>
      <c r="F61" s="19">
        <f t="shared" si="1"/>
        <v>56.899999999999991</v>
      </c>
      <c r="G61" s="19">
        <v>0</v>
      </c>
      <c r="H61" s="19">
        <v>0</v>
      </c>
      <c r="I61" s="19">
        <f>F61+H61+G61+M61</f>
        <v>56.899999999999991</v>
      </c>
      <c r="J61" s="19">
        <v>0</v>
      </c>
      <c r="K61" s="19">
        <v>0</v>
      </c>
      <c r="L61" s="19">
        <v>0</v>
      </c>
      <c r="M61" s="19">
        <f t="shared" si="2"/>
        <v>0</v>
      </c>
      <c r="N61" s="19">
        <v>32.813836479999999</v>
      </c>
      <c r="O61" s="19">
        <v>0</v>
      </c>
      <c r="P61" s="19">
        <f t="shared" si="3"/>
        <v>32.813836479999999</v>
      </c>
      <c r="Q61" s="19">
        <v>1.6</v>
      </c>
      <c r="R61" s="19">
        <f t="shared" si="0"/>
        <v>0</v>
      </c>
      <c r="S61" s="19">
        <v>1.3</v>
      </c>
      <c r="T61" s="19">
        <f t="shared" si="4"/>
        <v>2.9000000000000004</v>
      </c>
    </row>
    <row r="62" spans="1:20" x14ac:dyDescent="0.2">
      <c r="A62" s="18">
        <v>3470</v>
      </c>
      <c r="B62" s="18">
        <v>4.5650000000000004</v>
      </c>
      <c r="C62" s="19">
        <v>0</v>
      </c>
      <c r="D62" s="19">
        <v>6</v>
      </c>
      <c r="E62" s="19">
        <v>3.9</v>
      </c>
      <c r="F62" s="19">
        <f t="shared" si="1"/>
        <v>9.9</v>
      </c>
      <c r="G62" s="19">
        <v>85.1</v>
      </c>
      <c r="H62" s="19">
        <v>0</v>
      </c>
      <c r="I62" s="19">
        <f>F62+H62+G62+M62</f>
        <v>95</v>
      </c>
      <c r="J62" s="19">
        <v>0</v>
      </c>
      <c r="K62" s="19">
        <v>0</v>
      </c>
      <c r="L62" s="19">
        <v>0</v>
      </c>
      <c r="M62" s="19">
        <f t="shared" si="2"/>
        <v>0</v>
      </c>
      <c r="N62" s="19">
        <v>3.7126213590000003</v>
      </c>
      <c r="O62" s="19">
        <v>0</v>
      </c>
      <c r="P62" s="19">
        <f t="shared" si="3"/>
        <v>3.7126213590000003</v>
      </c>
      <c r="Q62" s="19">
        <v>0</v>
      </c>
      <c r="R62" s="19">
        <f t="shared" si="0"/>
        <v>0</v>
      </c>
      <c r="S62" s="19">
        <v>0</v>
      </c>
      <c r="T62" s="19">
        <f t="shared" si="4"/>
        <v>0</v>
      </c>
    </row>
    <row r="63" spans="1:20" x14ac:dyDescent="0.2">
      <c r="A63" s="18">
        <v>3539</v>
      </c>
      <c r="B63" s="18">
        <v>4.6449999999999996</v>
      </c>
      <c r="C63" s="19">
        <v>0</v>
      </c>
      <c r="D63" s="19">
        <v>18.899999999999999</v>
      </c>
      <c r="E63" s="19">
        <v>14.1</v>
      </c>
      <c r="F63" s="19">
        <f t="shared" si="1"/>
        <v>33</v>
      </c>
      <c r="G63" s="19">
        <v>0.4</v>
      </c>
      <c r="H63" s="19">
        <v>0</v>
      </c>
      <c r="I63" s="19">
        <f>F63+H63+G63+M63</f>
        <v>33.4</v>
      </c>
      <c r="J63" s="19">
        <v>0</v>
      </c>
      <c r="K63" s="19">
        <v>0</v>
      </c>
      <c r="L63" s="19">
        <v>0</v>
      </c>
      <c r="M63" s="19">
        <f t="shared" si="2"/>
        <v>0</v>
      </c>
      <c r="N63" s="19">
        <v>49.206237010000009</v>
      </c>
      <c r="O63" s="19">
        <v>0</v>
      </c>
      <c r="P63" s="19">
        <f t="shared" si="3"/>
        <v>49.206237010000009</v>
      </c>
      <c r="Q63" s="19">
        <v>0.8</v>
      </c>
      <c r="R63" s="19">
        <f t="shared" si="0"/>
        <v>0</v>
      </c>
      <c r="S63" s="19">
        <v>0.2</v>
      </c>
      <c r="T63" s="19">
        <f t="shared" si="4"/>
        <v>1</v>
      </c>
    </row>
    <row r="64" spans="1:20" x14ac:dyDescent="0.2">
      <c r="A64" s="18">
        <v>3607</v>
      </c>
      <c r="B64" s="18">
        <v>4.7249999999999996</v>
      </c>
      <c r="C64" s="19">
        <v>0</v>
      </c>
      <c r="D64" s="19">
        <v>17</v>
      </c>
      <c r="E64" s="19">
        <v>10.9</v>
      </c>
      <c r="F64" s="19">
        <f t="shared" si="1"/>
        <v>27.9</v>
      </c>
      <c r="G64" s="19">
        <v>4.5999999999999996</v>
      </c>
      <c r="H64" s="19">
        <v>0.2</v>
      </c>
      <c r="I64" s="19">
        <f>F64+H64+G64+M64</f>
        <v>32.9</v>
      </c>
      <c r="J64" s="19">
        <v>0</v>
      </c>
      <c r="K64" s="19">
        <v>0.2</v>
      </c>
      <c r="L64" s="19">
        <v>0</v>
      </c>
      <c r="M64" s="19">
        <f t="shared" si="2"/>
        <v>0.2</v>
      </c>
      <c r="N64" s="19">
        <v>56.5659919</v>
      </c>
      <c r="O64" s="19">
        <v>0</v>
      </c>
      <c r="P64" s="19">
        <f t="shared" si="3"/>
        <v>56.5659919</v>
      </c>
      <c r="Q64" s="19">
        <v>0.4</v>
      </c>
      <c r="R64" s="19">
        <f t="shared" si="0"/>
        <v>0</v>
      </c>
      <c r="S64" s="19">
        <v>0.8</v>
      </c>
      <c r="T64" s="19">
        <f t="shared" si="4"/>
        <v>1.2000000000000002</v>
      </c>
    </row>
    <row r="65" spans="1:20" x14ac:dyDescent="0.2">
      <c r="A65" s="18">
        <v>3677</v>
      </c>
      <c r="B65" s="18">
        <v>4.8049999999999997</v>
      </c>
      <c r="C65" s="19">
        <v>0</v>
      </c>
      <c r="D65" s="19">
        <v>28.8</v>
      </c>
      <c r="E65" s="19">
        <v>32</v>
      </c>
      <c r="F65" s="19">
        <f t="shared" si="1"/>
        <v>60.8</v>
      </c>
      <c r="G65" s="19">
        <v>4.4000000000000004</v>
      </c>
      <c r="H65" s="19">
        <v>2.2999999999999998</v>
      </c>
      <c r="I65" s="19">
        <f>F65+H65+G65+M65</f>
        <v>67.5</v>
      </c>
      <c r="J65" s="19">
        <v>0</v>
      </c>
      <c r="K65" s="19">
        <v>0</v>
      </c>
      <c r="L65" s="19">
        <v>0</v>
      </c>
      <c r="M65" s="19">
        <f t="shared" si="2"/>
        <v>0</v>
      </c>
      <c r="N65" s="19">
        <v>16.120737329999997</v>
      </c>
      <c r="O65" s="19">
        <v>0</v>
      </c>
      <c r="P65" s="19">
        <f t="shared" si="3"/>
        <v>16.120737329999997</v>
      </c>
      <c r="Q65" s="19">
        <v>0.5</v>
      </c>
      <c r="R65" s="19">
        <f t="shared" si="0"/>
        <v>0</v>
      </c>
      <c r="S65" s="19">
        <v>0.2</v>
      </c>
      <c r="T65" s="19">
        <f t="shared" si="4"/>
        <v>0.7</v>
      </c>
    </row>
    <row r="66" spans="1:20" x14ac:dyDescent="0.2">
      <c r="A66" s="18">
        <v>3746</v>
      </c>
      <c r="B66" s="18">
        <v>4.8849999999999998</v>
      </c>
      <c r="C66" s="19">
        <v>0</v>
      </c>
      <c r="D66" s="19">
        <v>17.100000000000001</v>
      </c>
      <c r="E66" s="19">
        <v>7.7</v>
      </c>
      <c r="F66" s="19">
        <f t="shared" si="1"/>
        <v>24.8</v>
      </c>
      <c r="G66" s="19">
        <v>7.4</v>
      </c>
      <c r="H66" s="19">
        <v>0.9</v>
      </c>
      <c r="I66" s="19">
        <f>F66+H66+G66+M66</f>
        <v>33.1</v>
      </c>
      <c r="J66" s="19">
        <v>0</v>
      </c>
      <c r="K66" s="19">
        <v>0</v>
      </c>
      <c r="L66" s="19">
        <v>0</v>
      </c>
      <c r="M66" s="19">
        <f t="shared" si="2"/>
        <v>0</v>
      </c>
      <c r="N66" s="19">
        <v>50.940740740000003</v>
      </c>
      <c r="O66" s="19">
        <v>0</v>
      </c>
      <c r="P66" s="19">
        <f t="shared" si="3"/>
        <v>50.940740740000003</v>
      </c>
      <c r="Q66" s="19">
        <v>0.9</v>
      </c>
      <c r="R66" s="19">
        <f t="shared" si="0"/>
        <v>0</v>
      </c>
      <c r="S66" s="19">
        <v>1.1000000000000001</v>
      </c>
      <c r="T66" s="19">
        <f t="shared" si="4"/>
        <v>2</v>
      </c>
    </row>
    <row r="67" spans="1:20" x14ac:dyDescent="0.2">
      <c r="A67" s="18">
        <v>3816</v>
      </c>
      <c r="B67" s="18">
        <v>4.9649999999999999</v>
      </c>
      <c r="C67" s="19">
        <v>2</v>
      </c>
      <c r="D67" s="19">
        <v>19.2</v>
      </c>
      <c r="E67" s="19">
        <v>16.7</v>
      </c>
      <c r="F67" s="19">
        <f t="shared" si="1"/>
        <v>37.9</v>
      </c>
      <c r="G67" s="19">
        <v>6.6</v>
      </c>
      <c r="H67" s="19">
        <v>11.6</v>
      </c>
      <c r="I67" s="19">
        <f>F67+H67+G67+M67</f>
        <v>57.1</v>
      </c>
      <c r="J67" s="19">
        <v>0</v>
      </c>
      <c r="K67" s="19">
        <v>0</v>
      </c>
      <c r="L67" s="19">
        <v>1</v>
      </c>
      <c r="M67" s="19">
        <f t="shared" si="2"/>
        <v>1</v>
      </c>
      <c r="N67" s="19">
        <v>16.661616160000001</v>
      </c>
      <c r="O67" s="19">
        <v>0</v>
      </c>
      <c r="P67" s="19">
        <f t="shared" si="3"/>
        <v>16.661616160000001</v>
      </c>
      <c r="Q67" s="19">
        <v>0</v>
      </c>
      <c r="R67" s="19">
        <f t="shared" si="0"/>
        <v>0</v>
      </c>
      <c r="S67" s="19">
        <v>0</v>
      </c>
      <c r="T67" s="19">
        <f t="shared" si="4"/>
        <v>0</v>
      </c>
    </row>
    <row r="68" spans="1:20" x14ac:dyDescent="0.2">
      <c r="A68" s="18">
        <v>3886</v>
      </c>
      <c r="B68" s="18">
        <v>5.0449999999999999</v>
      </c>
      <c r="C68" s="19">
        <v>0.7</v>
      </c>
      <c r="D68" s="19">
        <v>12.2</v>
      </c>
      <c r="E68" s="19">
        <v>11.8</v>
      </c>
      <c r="F68" s="19">
        <f t="shared" si="1"/>
        <v>24.7</v>
      </c>
      <c r="G68" s="19">
        <v>11.799999999999999</v>
      </c>
      <c r="H68" s="19">
        <v>9.1999999999999993</v>
      </c>
      <c r="I68" s="19">
        <f>F68+H68+G68+M68</f>
        <v>45.699999999999996</v>
      </c>
      <c r="J68" s="19">
        <v>0</v>
      </c>
      <c r="K68" s="19">
        <v>0</v>
      </c>
      <c r="L68" s="19">
        <v>0</v>
      </c>
      <c r="M68" s="19">
        <f t="shared" si="2"/>
        <v>0</v>
      </c>
      <c r="N68" s="19">
        <v>31.361254610000003</v>
      </c>
      <c r="O68" s="19">
        <v>0</v>
      </c>
      <c r="P68" s="19">
        <f t="shared" si="3"/>
        <v>31.361254610000003</v>
      </c>
      <c r="Q68" s="19">
        <v>0.4</v>
      </c>
      <c r="R68" s="19">
        <f t="shared" ref="R68:R131" si="5">(BC68+BD68+BE68+BF68+BG68+BH68+FW68+FX68+FY68+FZ68+GB68+GC68+GH68+GI68+GJ68)</f>
        <v>0</v>
      </c>
      <c r="S68" s="19">
        <v>0.7</v>
      </c>
      <c r="T68" s="19">
        <f t="shared" si="4"/>
        <v>1.1000000000000001</v>
      </c>
    </row>
    <row r="69" spans="1:20" x14ac:dyDescent="0.2">
      <c r="A69" s="18">
        <v>3956</v>
      </c>
      <c r="B69" s="18">
        <v>5.125</v>
      </c>
      <c r="C69" s="19">
        <v>0</v>
      </c>
      <c r="D69" s="19">
        <v>10.199999999999999</v>
      </c>
      <c r="E69" s="19">
        <v>2</v>
      </c>
      <c r="F69" s="19">
        <f t="shared" ref="F69:F132" si="6">SUM(C69:E69)</f>
        <v>12.2</v>
      </c>
      <c r="G69" s="19">
        <v>32.700000000000003</v>
      </c>
      <c r="H69" s="19">
        <v>0</v>
      </c>
      <c r="I69" s="19">
        <f>F69+H69+G69+M69</f>
        <v>57.100000000000009</v>
      </c>
      <c r="J69" s="19">
        <v>0</v>
      </c>
      <c r="K69" s="19">
        <v>0</v>
      </c>
      <c r="L69" s="19">
        <v>12.2</v>
      </c>
      <c r="M69" s="19">
        <f t="shared" ref="M69:M132" si="7">SUM(J69:L69)</f>
        <v>12.2</v>
      </c>
      <c r="N69" s="19">
        <v>24.44897959</v>
      </c>
      <c r="O69" s="19">
        <v>0</v>
      </c>
      <c r="P69" s="19">
        <f t="shared" ref="P69:P132" si="8">N69+O69</f>
        <v>24.44897959</v>
      </c>
      <c r="Q69" s="19">
        <v>0</v>
      </c>
      <c r="R69" s="19">
        <f t="shared" si="5"/>
        <v>0</v>
      </c>
      <c r="S69" s="19">
        <v>0</v>
      </c>
      <c r="T69" s="19">
        <f t="shared" ref="T69:T132" si="9">SUM(Q69:S69)</f>
        <v>0</v>
      </c>
    </row>
    <row r="70" spans="1:20" x14ac:dyDescent="0.2">
      <c r="A70" s="18">
        <v>4027</v>
      </c>
      <c r="B70" s="18">
        <v>5.2050000000000001</v>
      </c>
      <c r="C70" s="19">
        <v>28.6</v>
      </c>
      <c r="D70" s="19">
        <v>14.3</v>
      </c>
      <c r="E70" s="19">
        <v>28.6</v>
      </c>
      <c r="F70" s="19">
        <f t="shared" si="6"/>
        <v>71.5</v>
      </c>
      <c r="G70" s="19">
        <v>0</v>
      </c>
      <c r="H70" s="19">
        <v>0</v>
      </c>
      <c r="I70" s="19">
        <f>F70+H70+G70+M70</f>
        <v>71.5</v>
      </c>
      <c r="J70" s="19">
        <v>0</v>
      </c>
      <c r="K70" s="19">
        <v>0</v>
      </c>
      <c r="L70" s="19">
        <v>0</v>
      </c>
      <c r="M70" s="19">
        <f t="shared" si="7"/>
        <v>0</v>
      </c>
      <c r="N70" s="19">
        <v>28.585714289999999</v>
      </c>
      <c r="O70" s="19">
        <v>0</v>
      </c>
      <c r="P70" s="19">
        <f t="shared" si="8"/>
        <v>28.585714289999999</v>
      </c>
      <c r="Q70" s="19">
        <v>0</v>
      </c>
      <c r="R70" s="19">
        <f t="shared" si="5"/>
        <v>0</v>
      </c>
      <c r="S70" s="19">
        <v>0</v>
      </c>
      <c r="T70" s="19">
        <f t="shared" si="9"/>
        <v>0</v>
      </c>
    </row>
    <row r="71" spans="1:20" x14ac:dyDescent="0.2">
      <c r="A71" s="18">
        <v>4098</v>
      </c>
      <c r="B71" s="18">
        <v>5.2850000000000001</v>
      </c>
      <c r="C71" s="19">
        <v>7.1</v>
      </c>
      <c r="D71" s="19">
        <v>3.6</v>
      </c>
      <c r="E71" s="19">
        <v>46.4</v>
      </c>
      <c r="F71" s="19">
        <f t="shared" si="6"/>
        <v>57.099999999999994</v>
      </c>
      <c r="G71" s="19">
        <v>7.1</v>
      </c>
      <c r="H71" s="19">
        <v>0</v>
      </c>
      <c r="I71" s="19">
        <f>F71+H71+G71+M71</f>
        <v>64.199999999999989</v>
      </c>
      <c r="J71" s="19">
        <v>0</v>
      </c>
      <c r="K71" s="19">
        <v>0</v>
      </c>
      <c r="L71" s="19">
        <v>0</v>
      </c>
      <c r="M71" s="19">
        <f t="shared" si="7"/>
        <v>0</v>
      </c>
      <c r="N71" s="19">
        <v>25</v>
      </c>
      <c r="O71" s="19">
        <v>0</v>
      </c>
      <c r="P71" s="19">
        <f t="shared" si="8"/>
        <v>25</v>
      </c>
      <c r="Q71" s="19">
        <v>0</v>
      </c>
      <c r="R71" s="19">
        <f t="shared" si="5"/>
        <v>0</v>
      </c>
      <c r="S71" s="19">
        <v>0</v>
      </c>
      <c r="T71" s="19">
        <f t="shared" si="9"/>
        <v>0</v>
      </c>
    </row>
    <row r="72" spans="1:20" x14ac:dyDescent="0.2">
      <c r="A72" s="18">
        <v>4169</v>
      </c>
      <c r="B72" s="18">
        <v>5.3650000000000002</v>
      </c>
      <c r="C72" s="19">
        <v>31.3</v>
      </c>
      <c r="D72" s="19">
        <v>0</v>
      </c>
      <c r="E72" s="19">
        <v>0</v>
      </c>
      <c r="F72" s="19">
        <f t="shared" si="6"/>
        <v>31.3</v>
      </c>
      <c r="G72" s="19">
        <v>0</v>
      </c>
      <c r="H72" s="19">
        <v>0</v>
      </c>
      <c r="I72" s="19">
        <f>F72+H72+G72+M72</f>
        <v>31.3</v>
      </c>
      <c r="J72" s="19">
        <v>0</v>
      </c>
      <c r="K72" s="19">
        <v>0</v>
      </c>
      <c r="L72" s="19">
        <v>0</v>
      </c>
      <c r="M72" s="19">
        <f t="shared" si="7"/>
        <v>0</v>
      </c>
      <c r="N72" s="19">
        <v>25</v>
      </c>
      <c r="O72" s="19">
        <v>0</v>
      </c>
      <c r="P72" s="19">
        <f t="shared" si="8"/>
        <v>25</v>
      </c>
      <c r="Q72" s="19">
        <v>0</v>
      </c>
      <c r="R72" s="19">
        <f t="shared" si="5"/>
        <v>0</v>
      </c>
      <c r="S72" s="19">
        <v>0</v>
      </c>
      <c r="T72" s="19">
        <f t="shared" si="9"/>
        <v>0</v>
      </c>
    </row>
    <row r="73" spans="1:20" x14ac:dyDescent="0.2">
      <c r="A73" s="18">
        <v>4240</v>
      </c>
      <c r="B73" s="18">
        <v>5.4450000000000003</v>
      </c>
      <c r="C73" s="19">
        <v>11.1</v>
      </c>
      <c r="D73" s="19">
        <v>0</v>
      </c>
      <c r="E73" s="19">
        <v>0</v>
      </c>
      <c r="F73" s="19">
        <f t="shared" si="6"/>
        <v>11.1</v>
      </c>
      <c r="G73" s="19">
        <v>0</v>
      </c>
      <c r="H73" s="19">
        <v>0</v>
      </c>
      <c r="I73" s="19">
        <f>F73+H73+G73+M73</f>
        <v>11.1</v>
      </c>
      <c r="J73" s="19">
        <v>0</v>
      </c>
      <c r="K73" s="19">
        <v>0</v>
      </c>
      <c r="L73" s="19">
        <v>0</v>
      </c>
      <c r="M73" s="19">
        <f t="shared" si="7"/>
        <v>0</v>
      </c>
      <c r="N73" s="19">
        <v>49.955555555999993</v>
      </c>
      <c r="O73" s="19">
        <v>0</v>
      </c>
      <c r="P73" s="19">
        <f t="shared" si="8"/>
        <v>49.955555555999993</v>
      </c>
      <c r="Q73" s="19">
        <v>0</v>
      </c>
      <c r="R73" s="19">
        <f t="shared" si="5"/>
        <v>0</v>
      </c>
      <c r="S73" s="19">
        <v>0</v>
      </c>
      <c r="T73" s="19">
        <f t="shared" si="9"/>
        <v>0</v>
      </c>
    </row>
    <row r="74" spans="1:20" x14ac:dyDescent="0.2">
      <c r="A74" s="18">
        <v>4312</v>
      </c>
      <c r="B74" s="18">
        <v>5.5250000000000004</v>
      </c>
      <c r="C74" s="19">
        <v>6.1</v>
      </c>
      <c r="D74" s="19">
        <v>0</v>
      </c>
      <c r="E74" s="19">
        <v>0</v>
      </c>
      <c r="F74" s="19">
        <f t="shared" si="6"/>
        <v>6.1</v>
      </c>
      <c r="G74" s="19">
        <v>0</v>
      </c>
      <c r="H74" s="19">
        <v>0</v>
      </c>
      <c r="I74" s="19">
        <f>F74+H74+G74+M74</f>
        <v>6.1</v>
      </c>
      <c r="J74" s="19">
        <v>0</v>
      </c>
      <c r="K74" s="19">
        <v>0</v>
      </c>
      <c r="L74" s="19">
        <v>0</v>
      </c>
      <c r="M74" s="19">
        <f t="shared" si="7"/>
        <v>0</v>
      </c>
      <c r="N74" s="19">
        <v>71.467346939999999</v>
      </c>
      <c r="O74" s="19">
        <v>0</v>
      </c>
      <c r="P74" s="19">
        <f t="shared" si="8"/>
        <v>71.467346939999999</v>
      </c>
      <c r="Q74" s="19">
        <v>0</v>
      </c>
      <c r="R74" s="19">
        <f t="shared" si="5"/>
        <v>0</v>
      </c>
      <c r="S74" s="19">
        <v>0</v>
      </c>
      <c r="T74" s="19">
        <f t="shared" si="9"/>
        <v>0</v>
      </c>
    </row>
    <row r="75" spans="1:20" x14ac:dyDescent="0.2">
      <c r="A75" s="18">
        <v>4383</v>
      </c>
      <c r="B75" s="18">
        <v>5.6050000000000004</v>
      </c>
      <c r="C75" s="19">
        <v>6.8</v>
      </c>
      <c r="D75" s="19">
        <v>0</v>
      </c>
      <c r="E75" s="19">
        <v>0</v>
      </c>
      <c r="F75" s="19">
        <f t="shared" si="6"/>
        <v>6.8</v>
      </c>
      <c r="G75" s="19">
        <v>0</v>
      </c>
      <c r="H75" s="19">
        <v>4.5</v>
      </c>
      <c r="I75" s="19">
        <f>F75+H75+G75+M75</f>
        <v>11.3</v>
      </c>
      <c r="J75" s="19">
        <v>0</v>
      </c>
      <c r="K75" s="19">
        <v>0</v>
      </c>
      <c r="L75" s="19">
        <v>0</v>
      </c>
      <c r="M75" s="19">
        <f t="shared" si="7"/>
        <v>0</v>
      </c>
      <c r="N75" s="19">
        <v>47.8</v>
      </c>
      <c r="O75" s="19">
        <v>0</v>
      </c>
      <c r="P75" s="19">
        <f t="shared" si="8"/>
        <v>47.8</v>
      </c>
      <c r="Q75" s="19">
        <v>0</v>
      </c>
      <c r="R75" s="19">
        <f t="shared" si="5"/>
        <v>0</v>
      </c>
      <c r="S75" s="19">
        <v>0</v>
      </c>
      <c r="T75" s="19">
        <f t="shared" si="9"/>
        <v>0</v>
      </c>
    </row>
    <row r="76" spans="1:20" x14ac:dyDescent="0.2">
      <c r="A76" s="18">
        <v>4456</v>
      </c>
      <c r="B76" s="18">
        <v>5.6849999999999996</v>
      </c>
      <c r="C76" s="19">
        <v>5.9</v>
      </c>
      <c r="D76" s="19">
        <v>0</v>
      </c>
      <c r="E76" s="19">
        <v>0</v>
      </c>
      <c r="F76" s="19">
        <f t="shared" si="6"/>
        <v>5.9</v>
      </c>
      <c r="G76" s="19">
        <v>0</v>
      </c>
      <c r="H76" s="19">
        <v>0</v>
      </c>
      <c r="I76" s="19">
        <f>F76+H76+G76+M76</f>
        <v>5.9</v>
      </c>
      <c r="J76" s="19">
        <v>0</v>
      </c>
      <c r="K76" s="19">
        <v>0</v>
      </c>
      <c r="L76" s="19">
        <v>0</v>
      </c>
      <c r="M76" s="19">
        <f t="shared" si="7"/>
        <v>0</v>
      </c>
      <c r="N76" s="19">
        <v>73.523529412000002</v>
      </c>
      <c r="O76" s="19">
        <v>0</v>
      </c>
      <c r="P76" s="19">
        <f t="shared" si="8"/>
        <v>73.523529412000002</v>
      </c>
      <c r="Q76" s="19">
        <v>0</v>
      </c>
      <c r="R76" s="19">
        <f t="shared" si="5"/>
        <v>0</v>
      </c>
      <c r="S76" s="19">
        <v>0</v>
      </c>
      <c r="T76" s="19">
        <f t="shared" si="9"/>
        <v>0</v>
      </c>
    </row>
    <row r="77" spans="1:20" x14ac:dyDescent="0.2">
      <c r="A77" s="18">
        <v>4528</v>
      </c>
      <c r="B77" s="18">
        <v>5.7649999999999997</v>
      </c>
      <c r="C77" s="19">
        <v>35.5</v>
      </c>
      <c r="D77" s="19">
        <v>0</v>
      </c>
      <c r="E77" s="19">
        <v>0</v>
      </c>
      <c r="F77" s="19">
        <f t="shared" si="6"/>
        <v>35.5</v>
      </c>
      <c r="G77" s="19">
        <v>0</v>
      </c>
      <c r="H77" s="19">
        <v>0</v>
      </c>
      <c r="I77" s="19">
        <f>F77+H77+G77+M77</f>
        <v>35.5</v>
      </c>
      <c r="J77" s="19">
        <v>0</v>
      </c>
      <c r="K77" s="19">
        <v>0</v>
      </c>
      <c r="L77" s="19">
        <v>0</v>
      </c>
      <c r="M77" s="19">
        <f t="shared" si="7"/>
        <v>0</v>
      </c>
      <c r="N77" s="19">
        <v>19.399999999999999</v>
      </c>
      <c r="O77" s="19">
        <v>0</v>
      </c>
      <c r="P77" s="19">
        <f t="shared" si="8"/>
        <v>19.399999999999999</v>
      </c>
      <c r="Q77" s="19">
        <v>0</v>
      </c>
      <c r="R77" s="19">
        <f t="shared" si="5"/>
        <v>0</v>
      </c>
      <c r="S77" s="19">
        <v>0</v>
      </c>
      <c r="T77" s="19">
        <f t="shared" si="9"/>
        <v>0</v>
      </c>
    </row>
    <row r="78" spans="1:20" x14ac:dyDescent="0.2">
      <c r="A78" s="18">
        <v>4601</v>
      </c>
      <c r="B78" s="18">
        <v>5.8449999999999998</v>
      </c>
      <c r="C78" s="19">
        <v>3.8</v>
      </c>
      <c r="D78" s="19">
        <v>0</v>
      </c>
      <c r="E78" s="19">
        <v>0</v>
      </c>
      <c r="F78" s="19">
        <f t="shared" si="6"/>
        <v>3.8</v>
      </c>
      <c r="G78" s="19">
        <v>0</v>
      </c>
      <c r="H78" s="19">
        <v>0</v>
      </c>
      <c r="I78" s="19">
        <f>F78+H78+G78+M78</f>
        <v>11.5</v>
      </c>
      <c r="J78" s="19">
        <v>7.7</v>
      </c>
      <c r="K78" s="19">
        <v>0</v>
      </c>
      <c r="L78" s="19">
        <v>0</v>
      </c>
      <c r="M78" s="19">
        <f t="shared" si="7"/>
        <v>7.7</v>
      </c>
      <c r="N78" s="19">
        <v>46.146153846000004</v>
      </c>
      <c r="O78" s="19">
        <v>0</v>
      </c>
      <c r="P78" s="19">
        <f t="shared" si="8"/>
        <v>46.146153846000004</v>
      </c>
      <c r="Q78" s="19">
        <v>0</v>
      </c>
      <c r="R78" s="19">
        <f t="shared" si="5"/>
        <v>0</v>
      </c>
      <c r="S78" s="19">
        <v>0</v>
      </c>
      <c r="T78" s="19">
        <f t="shared" si="9"/>
        <v>0</v>
      </c>
    </row>
    <row r="79" spans="1:20" x14ac:dyDescent="0.2">
      <c r="A79" s="18">
        <v>4673</v>
      </c>
      <c r="B79" s="18">
        <v>5.9249999999999998</v>
      </c>
      <c r="C79" s="19">
        <v>0</v>
      </c>
      <c r="D79" s="19">
        <v>0</v>
      </c>
      <c r="E79" s="19">
        <v>0</v>
      </c>
      <c r="F79" s="19">
        <f t="shared" si="6"/>
        <v>0</v>
      </c>
      <c r="G79" s="19">
        <v>0</v>
      </c>
      <c r="H79" s="19">
        <v>0</v>
      </c>
      <c r="I79" s="19">
        <f>F79+H79+G79+M79</f>
        <v>20.7</v>
      </c>
      <c r="J79" s="19">
        <v>20.7</v>
      </c>
      <c r="K79" s="19">
        <v>0</v>
      </c>
      <c r="L79" s="19">
        <v>0</v>
      </c>
      <c r="M79" s="19">
        <f t="shared" si="7"/>
        <v>20.7</v>
      </c>
      <c r="N79" s="19">
        <v>44.848275862000001</v>
      </c>
      <c r="O79" s="19">
        <v>0</v>
      </c>
      <c r="P79" s="19">
        <f t="shared" si="8"/>
        <v>44.848275862000001</v>
      </c>
      <c r="Q79" s="19">
        <v>0</v>
      </c>
      <c r="R79" s="19">
        <f t="shared" si="5"/>
        <v>0</v>
      </c>
      <c r="S79" s="19">
        <v>0</v>
      </c>
      <c r="T79" s="19">
        <f t="shared" si="9"/>
        <v>0</v>
      </c>
    </row>
    <row r="80" spans="1:20" x14ac:dyDescent="0.2">
      <c r="A80" s="18">
        <v>4747</v>
      </c>
      <c r="B80" s="18">
        <v>6.0049999999999999</v>
      </c>
      <c r="C80" s="19">
        <v>13.9</v>
      </c>
      <c r="D80" s="19">
        <v>1.1000000000000001</v>
      </c>
      <c r="E80" s="19">
        <v>0</v>
      </c>
      <c r="F80" s="19">
        <f t="shared" si="6"/>
        <v>15</v>
      </c>
      <c r="G80" s="19">
        <v>0</v>
      </c>
      <c r="H80" s="19">
        <v>1.1000000000000001</v>
      </c>
      <c r="I80" s="19">
        <f>F80+H80+G80+M80</f>
        <v>16.700000000000003</v>
      </c>
      <c r="J80" s="19">
        <v>0.6</v>
      </c>
      <c r="K80" s="19">
        <v>0</v>
      </c>
      <c r="L80" s="19">
        <v>0</v>
      </c>
      <c r="M80" s="19">
        <f t="shared" si="7"/>
        <v>0.6</v>
      </c>
      <c r="N80" s="19">
        <v>32.699999999999996</v>
      </c>
      <c r="O80" s="19">
        <v>0</v>
      </c>
      <c r="P80" s="19">
        <f t="shared" si="8"/>
        <v>32.699999999999996</v>
      </c>
      <c r="Q80" s="19">
        <v>0</v>
      </c>
      <c r="R80" s="19">
        <f t="shared" si="5"/>
        <v>0</v>
      </c>
      <c r="S80" s="19">
        <v>0.6</v>
      </c>
      <c r="T80" s="19">
        <f t="shared" si="9"/>
        <v>0.6</v>
      </c>
    </row>
    <row r="81" spans="1:20" x14ac:dyDescent="0.2">
      <c r="A81" s="18">
        <v>4820</v>
      </c>
      <c r="B81" s="18">
        <v>6.085</v>
      </c>
      <c r="C81" s="19">
        <v>3.5</v>
      </c>
      <c r="D81" s="19">
        <v>0</v>
      </c>
      <c r="E81" s="19">
        <v>0</v>
      </c>
      <c r="F81" s="19">
        <f t="shared" si="6"/>
        <v>3.5</v>
      </c>
      <c r="G81" s="19">
        <v>0</v>
      </c>
      <c r="H81" s="19">
        <v>6.6</v>
      </c>
      <c r="I81" s="19">
        <f>F81+H81+G81+M81</f>
        <v>12.3</v>
      </c>
      <c r="J81" s="19">
        <v>2.2000000000000002</v>
      </c>
      <c r="K81" s="19">
        <v>0</v>
      </c>
      <c r="L81" s="19">
        <v>0</v>
      </c>
      <c r="M81" s="19">
        <f t="shared" si="7"/>
        <v>2.2000000000000002</v>
      </c>
      <c r="N81" s="19">
        <v>41.888050314000004</v>
      </c>
      <c r="O81" s="19">
        <v>0.3</v>
      </c>
      <c r="P81" s="19">
        <f t="shared" si="8"/>
        <v>42.188050314000002</v>
      </c>
      <c r="Q81" s="19">
        <v>0</v>
      </c>
      <c r="R81" s="19">
        <f t="shared" si="5"/>
        <v>0</v>
      </c>
      <c r="S81" s="19">
        <v>0.3</v>
      </c>
      <c r="T81" s="19">
        <f t="shared" si="9"/>
        <v>0.3</v>
      </c>
    </row>
    <row r="82" spans="1:20" x14ac:dyDescent="0.2">
      <c r="A82" s="18">
        <v>4894</v>
      </c>
      <c r="B82" s="18">
        <v>6.165</v>
      </c>
      <c r="C82" s="19">
        <v>4.9000000000000004</v>
      </c>
      <c r="D82" s="19">
        <v>0</v>
      </c>
      <c r="E82" s="19">
        <v>0</v>
      </c>
      <c r="F82" s="19">
        <f t="shared" si="6"/>
        <v>4.9000000000000004</v>
      </c>
      <c r="G82" s="19">
        <v>0</v>
      </c>
      <c r="H82" s="19">
        <v>3</v>
      </c>
      <c r="I82" s="19">
        <f>F82+H82+G82+M82</f>
        <v>8.3000000000000007</v>
      </c>
      <c r="J82" s="19">
        <v>0.4</v>
      </c>
      <c r="K82" s="19">
        <v>0</v>
      </c>
      <c r="L82" s="19">
        <v>0</v>
      </c>
      <c r="M82" s="19">
        <f t="shared" si="7"/>
        <v>0.4</v>
      </c>
      <c r="N82" s="19">
        <v>61.700591715999998</v>
      </c>
      <c r="O82" s="19">
        <v>0</v>
      </c>
      <c r="P82" s="19">
        <f t="shared" si="8"/>
        <v>61.700591715999998</v>
      </c>
      <c r="Q82" s="19">
        <v>0</v>
      </c>
      <c r="R82" s="19">
        <f t="shared" si="5"/>
        <v>0</v>
      </c>
      <c r="S82" s="19">
        <v>0</v>
      </c>
      <c r="T82" s="19">
        <f t="shared" si="9"/>
        <v>0</v>
      </c>
    </row>
    <row r="83" spans="1:20" x14ac:dyDescent="0.2">
      <c r="A83" s="18">
        <v>4967</v>
      </c>
      <c r="B83" s="18">
        <v>6.2450000000000001</v>
      </c>
      <c r="C83" s="19">
        <v>8.3000000000000007</v>
      </c>
      <c r="D83" s="19">
        <v>0</v>
      </c>
      <c r="E83" s="19">
        <v>0</v>
      </c>
      <c r="F83" s="19">
        <f t="shared" si="6"/>
        <v>8.3000000000000007</v>
      </c>
      <c r="G83" s="19">
        <v>0</v>
      </c>
      <c r="H83" s="19">
        <v>0</v>
      </c>
      <c r="I83" s="19">
        <f>F83+H83+G83+M83</f>
        <v>10</v>
      </c>
      <c r="J83" s="19">
        <v>1.7</v>
      </c>
      <c r="K83" s="19">
        <v>0</v>
      </c>
      <c r="L83" s="19">
        <v>0</v>
      </c>
      <c r="M83" s="19">
        <f t="shared" si="7"/>
        <v>1.7</v>
      </c>
      <c r="N83" s="19">
        <v>43.756846472999996</v>
      </c>
      <c r="O83" s="19">
        <v>0</v>
      </c>
      <c r="P83" s="19">
        <f t="shared" si="8"/>
        <v>43.756846472999996</v>
      </c>
      <c r="Q83" s="19">
        <v>0</v>
      </c>
      <c r="R83" s="19">
        <f t="shared" si="5"/>
        <v>0</v>
      </c>
      <c r="S83" s="19">
        <v>0</v>
      </c>
      <c r="T83" s="19">
        <f t="shared" si="9"/>
        <v>0</v>
      </c>
    </row>
    <row r="84" spans="1:20" x14ac:dyDescent="0.2">
      <c r="A84" s="18">
        <v>5042</v>
      </c>
      <c r="B84" s="18">
        <v>6.3250000000000002</v>
      </c>
      <c r="C84" s="19">
        <v>0</v>
      </c>
      <c r="D84" s="19">
        <v>0.2</v>
      </c>
      <c r="E84" s="19">
        <v>0</v>
      </c>
      <c r="F84" s="19">
        <f t="shared" si="6"/>
        <v>0.2</v>
      </c>
      <c r="G84" s="19">
        <v>0</v>
      </c>
      <c r="H84" s="19">
        <v>0</v>
      </c>
      <c r="I84" s="19">
        <f>F84+H84+G84+M84</f>
        <v>0.2</v>
      </c>
      <c r="J84" s="19">
        <v>0</v>
      </c>
      <c r="K84" s="19">
        <v>0</v>
      </c>
      <c r="L84" s="19">
        <v>0</v>
      </c>
      <c r="M84" s="19">
        <f t="shared" si="7"/>
        <v>0</v>
      </c>
      <c r="N84" s="19">
        <v>60.240322581000001</v>
      </c>
      <c r="O84" s="19">
        <v>0</v>
      </c>
      <c r="P84" s="19">
        <f t="shared" si="8"/>
        <v>60.240322581000001</v>
      </c>
      <c r="Q84" s="19">
        <v>0</v>
      </c>
      <c r="R84" s="19">
        <f t="shared" si="5"/>
        <v>0</v>
      </c>
      <c r="S84" s="19">
        <v>0.2</v>
      </c>
      <c r="T84" s="19">
        <f t="shared" si="9"/>
        <v>0.2</v>
      </c>
    </row>
    <row r="85" spans="1:20" x14ac:dyDescent="0.2">
      <c r="A85" s="18">
        <v>5116</v>
      </c>
      <c r="B85" s="18">
        <v>6.4050000000000002</v>
      </c>
      <c r="C85" s="19">
        <v>0.8</v>
      </c>
      <c r="D85" s="19">
        <v>0</v>
      </c>
      <c r="E85" s="19">
        <v>0</v>
      </c>
      <c r="F85" s="19">
        <f t="shared" si="6"/>
        <v>0.8</v>
      </c>
      <c r="G85" s="19">
        <v>0</v>
      </c>
      <c r="H85" s="19">
        <v>0.2</v>
      </c>
      <c r="I85" s="19">
        <f>F85+H85+G85+M85</f>
        <v>1.2</v>
      </c>
      <c r="J85" s="19">
        <v>0.2</v>
      </c>
      <c r="K85" s="19">
        <v>0</v>
      </c>
      <c r="L85" s="19">
        <v>0</v>
      </c>
      <c r="M85" s="19">
        <f t="shared" si="7"/>
        <v>0.2</v>
      </c>
      <c r="N85" s="19">
        <v>73.377669902999997</v>
      </c>
      <c r="O85" s="19">
        <v>0</v>
      </c>
      <c r="P85" s="19">
        <f t="shared" si="8"/>
        <v>73.377669902999997</v>
      </c>
      <c r="Q85" s="19">
        <v>0</v>
      </c>
      <c r="R85" s="19">
        <f t="shared" si="5"/>
        <v>0</v>
      </c>
      <c r="S85" s="19">
        <v>0</v>
      </c>
      <c r="T85" s="19">
        <f t="shared" si="9"/>
        <v>0</v>
      </c>
    </row>
    <row r="86" spans="1:20" x14ac:dyDescent="0.2">
      <c r="A86" s="18">
        <v>5191</v>
      </c>
      <c r="B86" s="18">
        <v>6.4850000000000003</v>
      </c>
      <c r="C86" s="19">
        <v>0</v>
      </c>
      <c r="D86" s="19">
        <v>0</v>
      </c>
      <c r="E86" s="19">
        <v>0</v>
      </c>
      <c r="F86" s="19">
        <f t="shared" si="6"/>
        <v>0</v>
      </c>
      <c r="G86" s="19">
        <v>0</v>
      </c>
      <c r="H86" s="19">
        <v>0</v>
      </c>
      <c r="I86" s="19">
        <f>F86+H86+G86+M86</f>
        <v>0.60000000000000009</v>
      </c>
      <c r="J86" s="19">
        <v>0.4</v>
      </c>
      <c r="K86" s="19">
        <v>0.2</v>
      </c>
      <c r="L86" s="19">
        <v>0</v>
      </c>
      <c r="M86" s="19">
        <f t="shared" si="7"/>
        <v>0.60000000000000009</v>
      </c>
      <c r="N86" s="19">
        <v>73.472691552000001</v>
      </c>
      <c r="O86" s="19">
        <v>0</v>
      </c>
      <c r="P86" s="19">
        <f t="shared" si="8"/>
        <v>73.472691552000001</v>
      </c>
      <c r="Q86" s="19">
        <v>0.2</v>
      </c>
      <c r="R86" s="19">
        <f t="shared" si="5"/>
        <v>0</v>
      </c>
      <c r="S86" s="19">
        <v>0</v>
      </c>
      <c r="T86" s="19">
        <f t="shared" si="9"/>
        <v>0.2</v>
      </c>
    </row>
    <row r="87" spans="1:20" x14ac:dyDescent="0.2">
      <c r="A87" s="18">
        <v>5266</v>
      </c>
      <c r="B87" s="18">
        <v>6.5650000000000004</v>
      </c>
      <c r="C87" s="19">
        <v>0</v>
      </c>
      <c r="D87" s="19">
        <v>0</v>
      </c>
      <c r="E87" s="19">
        <v>0</v>
      </c>
      <c r="F87" s="19">
        <f t="shared" si="6"/>
        <v>0</v>
      </c>
      <c r="G87" s="19">
        <v>0</v>
      </c>
      <c r="H87" s="19">
        <v>0</v>
      </c>
      <c r="I87" s="19">
        <f>F87+H87+G87+M87</f>
        <v>0</v>
      </c>
      <c r="J87" s="19">
        <v>0</v>
      </c>
      <c r="K87" s="19">
        <v>0</v>
      </c>
      <c r="L87" s="19">
        <v>0</v>
      </c>
      <c r="M87" s="19">
        <f t="shared" si="7"/>
        <v>0</v>
      </c>
      <c r="N87" s="19">
        <v>73</v>
      </c>
      <c r="O87" s="19">
        <v>0</v>
      </c>
      <c r="P87" s="19">
        <f t="shared" si="8"/>
        <v>73</v>
      </c>
      <c r="Q87" s="19">
        <v>0.4</v>
      </c>
      <c r="R87" s="19">
        <f t="shared" si="5"/>
        <v>0</v>
      </c>
      <c r="S87" s="19">
        <v>0</v>
      </c>
      <c r="T87" s="19">
        <f t="shared" si="9"/>
        <v>0.4</v>
      </c>
    </row>
    <row r="88" spans="1:20" x14ac:dyDescent="0.2">
      <c r="A88" s="18">
        <v>5341</v>
      </c>
      <c r="B88" s="18">
        <v>6.6449999999999996</v>
      </c>
      <c r="C88" s="19">
        <v>0</v>
      </c>
      <c r="D88" s="19">
        <v>0</v>
      </c>
      <c r="E88" s="19">
        <v>0</v>
      </c>
      <c r="F88" s="19">
        <f t="shared" si="6"/>
        <v>0</v>
      </c>
      <c r="G88" s="19">
        <v>0</v>
      </c>
      <c r="H88" s="19">
        <v>0.2</v>
      </c>
      <c r="I88" s="19">
        <f>F88+H88+G88+M88</f>
        <v>0.2</v>
      </c>
      <c r="J88" s="19">
        <v>0</v>
      </c>
      <c r="K88" s="19">
        <v>0</v>
      </c>
      <c r="L88" s="19">
        <v>0</v>
      </c>
      <c r="M88" s="19">
        <f t="shared" si="7"/>
        <v>0</v>
      </c>
      <c r="N88" s="19">
        <v>75.087134503000001</v>
      </c>
      <c r="O88" s="19">
        <v>0</v>
      </c>
      <c r="P88" s="19">
        <f t="shared" si="8"/>
        <v>75.087134503000001</v>
      </c>
      <c r="Q88" s="19">
        <v>0</v>
      </c>
      <c r="R88" s="19">
        <f t="shared" si="5"/>
        <v>0</v>
      </c>
      <c r="S88" s="19">
        <v>0</v>
      </c>
      <c r="T88" s="19">
        <f t="shared" si="9"/>
        <v>0</v>
      </c>
    </row>
    <row r="89" spans="1:20" x14ac:dyDescent="0.2">
      <c r="A89" s="18">
        <v>5416</v>
      </c>
      <c r="B89" s="18">
        <v>6.7249999999999996</v>
      </c>
      <c r="C89" s="19">
        <v>0</v>
      </c>
      <c r="D89" s="19">
        <v>0</v>
      </c>
      <c r="E89" s="19">
        <v>0</v>
      </c>
      <c r="F89" s="19">
        <f t="shared" si="6"/>
        <v>0</v>
      </c>
      <c r="G89" s="19">
        <v>0</v>
      </c>
      <c r="H89" s="19">
        <v>0.2</v>
      </c>
      <c r="I89" s="19">
        <f>F89+H89+G89+M89</f>
        <v>0.2</v>
      </c>
      <c r="J89" s="19">
        <v>0</v>
      </c>
      <c r="K89" s="19">
        <v>0</v>
      </c>
      <c r="L89" s="19">
        <v>0</v>
      </c>
      <c r="M89" s="19">
        <f t="shared" si="7"/>
        <v>0</v>
      </c>
      <c r="N89" s="19">
        <v>78.294339622999999</v>
      </c>
      <c r="O89" s="19">
        <v>0</v>
      </c>
      <c r="P89" s="19">
        <f t="shared" si="8"/>
        <v>78.294339622999999</v>
      </c>
      <c r="Q89" s="19">
        <v>0</v>
      </c>
      <c r="R89" s="19">
        <f t="shared" si="5"/>
        <v>0</v>
      </c>
      <c r="S89" s="19">
        <v>0</v>
      </c>
      <c r="T89" s="19">
        <f t="shared" si="9"/>
        <v>0</v>
      </c>
    </row>
    <row r="90" spans="1:20" x14ac:dyDescent="0.2">
      <c r="A90" s="18">
        <v>5492</v>
      </c>
      <c r="B90" s="18">
        <v>6.8049999999999997</v>
      </c>
      <c r="C90" s="19">
        <v>0</v>
      </c>
      <c r="D90" s="19">
        <v>0</v>
      </c>
      <c r="E90" s="19">
        <v>0</v>
      </c>
      <c r="F90" s="19">
        <f t="shared" si="6"/>
        <v>0</v>
      </c>
      <c r="G90" s="19">
        <v>0</v>
      </c>
      <c r="H90" s="19">
        <v>0</v>
      </c>
      <c r="I90" s="19">
        <f>F90+H90+G90+M90</f>
        <v>0</v>
      </c>
      <c r="J90" s="19">
        <v>0</v>
      </c>
      <c r="K90" s="19">
        <v>0</v>
      </c>
      <c r="L90" s="19">
        <v>0</v>
      </c>
      <c r="M90" s="19">
        <f t="shared" si="7"/>
        <v>0</v>
      </c>
      <c r="N90" s="19">
        <v>80.429411764999998</v>
      </c>
      <c r="O90" s="19">
        <v>0.2</v>
      </c>
      <c r="P90" s="19">
        <f t="shared" si="8"/>
        <v>80.629411765</v>
      </c>
      <c r="Q90" s="19">
        <v>0</v>
      </c>
      <c r="R90" s="19">
        <f t="shared" si="5"/>
        <v>0</v>
      </c>
      <c r="S90" s="19">
        <v>0.2</v>
      </c>
      <c r="T90" s="19">
        <f t="shared" si="9"/>
        <v>0.2</v>
      </c>
    </row>
    <row r="91" spans="1:20" x14ac:dyDescent="0.2">
      <c r="A91" s="18">
        <v>5568</v>
      </c>
      <c r="B91" s="18">
        <v>6.8849999999999998</v>
      </c>
      <c r="C91" s="19">
        <v>0</v>
      </c>
      <c r="D91" s="19">
        <v>0.4</v>
      </c>
      <c r="E91" s="19">
        <v>0</v>
      </c>
      <c r="F91" s="19">
        <f t="shared" si="6"/>
        <v>0.4</v>
      </c>
      <c r="G91" s="19">
        <v>0</v>
      </c>
      <c r="H91" s="19">
        <v>0.2</v>
      </c>
      <c r="I91" s="19">
        <f>F91+H91+G91+M91</f>
        <v>0.60000000000000009</v>
      </c>
      <c r="J91" s="19">
        <v>0</v>
      </c>
      <c r="K91" s="19">
        <v>0</v>
      </c>
      <c r="L91" s="19">
        <v>0</v>
      </c>
      <c r="M91" s="19">
        <f t="shared" si="7"/>
        <v>0</v>
      </c>
      <c r="N91" s="19">
        <v>54.057549234</v>
      </c>
      <c r="O91" s="19">
        <v>0</v>
      </c>
      <c r="P91" s="19">
        <f t="shared" si="8"/>
        <v>54.057549234</v>
      </c>
      <c r="Q91" s="19">
        <v>0.2</v>
      </c>
      <c r="R91" s="19">
        <f t="shared" si="5"/>
        <v>0</v>
      </c>
      <c r="S91" s="19">
        <v>0</v>
      </c>
      <c r="T91" s="19">
        <f t="shared" si="9"/>
        <v>0.2</v>
      </c>
    </row>
    <row r="92" spans="1:20" x14ac:dyDescent="0.2">
      <c r="A92" s="18">
        <v>5644</v>
      </c>
      <c r="B92" s="18">
        <v>6.9649999999999999</v>
      </c>
      <c r="C92" s="19">
        <v>0</v>
      </c>
      <c r="D92" s="19">
        <v>0</v>
      </c>
      <c r="E92" s="19">
        <v>0</v>
      </c>
      <c r="F92" s="19">
        <f t="shared" si="6"/>
        <v>0</v>
      </c>
      <c r="G92" s="19">
        <v>0</v>
      </c>
      <c r="H92" s="19">
        <v>0.2</v>
      </c>
      <c r="I92" s="19">
        <f>F92+H92+G92+M92</f>
        <v>0.60000000000000009</v>
      </c>
      <c r="J92" s="19">
        <v>0</v>
      </c>
      <c r="K92" s="19">
        <v>0.4</v>
      </c>
      <c r="L92" s="19">
        <v>0</v>
      </c>
      <c r="M92" s="19">
        <f t="shared" si="7"/>
        <v>0.4</v>
      </c>
      <c r="N92" s="19">
        <v>44.555284553</v>
      </c>
      <c r="O92" s="19">
        <v>0</v>
      </c>
      <c r="P92" s="19">
        <f t="shared" si="8"/>
        <v>44.555284553</v>
      </c>
      <c r="Q92" s="19">
        <v>0.4</v>
      </c>
      <c r="R92" s="19">
        <f t="shared" si="5"/>
        <v>0</v>
      </c>
      <c r="S92" s="19">
        <v>0</v>
      </c>
      <c r="T92" s="19">
        <f t="shared" si="9"/>
        <v>0.4</v>
      </c>
    </row>
    <row r="93" spans="1:20" x14ac:dyDescent="0.2">
      <c r="A93" s="18">
        <v>5721</v>
      </c>
      <c r="B93" s="18">
        <v>7.0449999999999999</v>
      </c>
      <c r="C93" s="19">
        <v>0</v>
      </c>
      <c r="D93" s="19">
        <v>0</v>
      </c>
      <c r="E93" s="19">
        <v>0</v>
      </c>
      <c r="F93" s="19">
        <f t="shared" si="6"/>
        <v>0</v>
      </c>
      <c r="G93" s="19">
        <v>0</v>
      </c>
      <c r="H93" s="19">
        <v>0</v>
      </c>
      <c r="I93" s="19">
        <f>F93+H93+G93+M93</f>
        <v>0</v>
      </c>
      <c r="J93" s="19">
        <v>0</v>
      </c>
      <c r="K93" s="19">
        <v>0</v>
      </c>
      <c r="L93" s="19">
        <v>0</v>
      </c>
      <c r="M93" s="19">
        <f t="shared" si="7"/>
        <v>0</v>
      </c>
      <c r="N93" s="19">
        <v>32.023809524000001</v>
      </c>
      <c r="O93" s="19">
        <v>34.700000000000003</v>
      </c>
      <c r="P93" s="19">
        <f t="shared" si="8"/>
        <v>66.723809524000004</v>
      </c>
      <c r="Q93" s="19">
        <v>0</v>
      </c>
      <c r="R93" s="19">
        <f t="shared" si="5"/>
        <v>0</v>
      </c>
      <c r="S93" s="19">
        <v>0</v>
      </c>
      <c r="T93" s="19">
        <f t="shared" si="9"/>
        <v>0</v>
      </c>
    </row>
    <row r="94" spans="1:20" x14ac:dyDescent="0.2">
      <c r="A94" s="18">
        <v>5798</v>
      </c>
      <c r="B94" s="18">
        <v>7.125</v>
      </c>
      <c r="C94" s="19">
        <v>0</v>
      </c>
      <c r="D94" s="19">
        <v>0</v>
      </c>
      <c r="E94" s="19">
        <v>0</v>
      </c>
      <c r="F94" s="19">
        <f t="shared" si="6"/>
        <v>0</v>
      </c>
      <c r="G94" s="19">
        <v>0</v>
      </c>
      <c r="H94" s="19">
        <v>0.7</v>
      </c>
      <c r="I94" s="19">
        <f>F94+H94+G94+M94</f>
        <v>0.7</v>
      </c>
      <c r="J94" s="19">
        <v>0</v>
      </c>
      <c r="K94" s="19">
        <v>0</v>
      </c>
      <c r="L94" s="19">
        <v>0</v>
      </c>
      <c r="M94" s="19">
        <f t="shared" si="7"/>
        <v>0</v>
      </c>
      <c r="N94" s="19">
        <v>44.846902655000001</v>
      </c>
      <c r="O94" s="19">
        <v>28.8</v>
      </c>
      <c r="P94" s="19">
        <f t="shared" si="8"/>
        <v>73.646902655000005</v>
      </c>
      <c r="Q94" s="19">
        <v>0</v>
      </c>
      <c r="R94" s="19">
        <f t="shared" si="5"/>
        <v>0</v>
      </c>
      <c r="S94" s="19">
        <v>0</v>
      </c>
      <c r="T94" s="19">
        <f t="shared" si="9"/>
        <v>0</v>
      </c>
    </row>
    <row r="95" spans="1:20" x14ac:dyDescent="0.2">
      <c r="A95" s="18">
        <v>5875</v>
      </c>
      <c r="B95" s="18">
        <v>7.2050000000000001</v>
      </c>
      <c r="C95" s="19">
        <v>0</v>
      </c>
      <c r="D95" s="19">
        <v>0</v>
      </c>
      <c r="E95" s="19">
        <v>0</v>
      </c>
      <c r="F95" s="19">
        <f t="shared" si="6"/>
        <v>0</v>
      </c>
      <c r="G95" s="19">
        <v>0</v>
      </c>
      <c r="H95" s="19">
        <v>0.8</v>
      </c>
      <c r="I95" s="19">
        <f>F95+H95+G95+M95</f>
        <v>1.4000000000000001</v>
      </c>
      <c r="J95" s="19">
        <v>0.2</v>
      </c>
      <c r="K95" s="19">
        <v>0.4</v>
      </c>
      <c r="L95" s="19">
        <v>0</v>
      </c>
      <c r="M95" s="19">
        <f t="shared" si="7"/>
        <v>0.60000000000000009</v>
      </c>
      <c r="N95" s="19">
        <v>48.131237322999993</v>
      </c>
      <c r="O95" s="19">
        <v>3.7</v>
      </c>
      <c r="P95" s="19">
        <f t="shared" si="8"/>
        <v>51.831237322999996</v>
      </c>
      <c r="Q95" s="19">
        <v>0.2</v>
      </c>
      <c r="R95" s="19">
        <f t="shared" si="5"/>
        <v>0</v>
      </c>
      <c r="S95" s="19">
        <v>0.2</v>
      </c>
      <c r="T95" s="19">
        <f t="shared" si="9"/>
        <v>0.4</v>
      </c>
    </row>
    <row r="96" spans="1:20" x14ac:dyDescent="0.2">
      <c r="A96" s="21">
        <v>5951.6893999999993</v>
      </c>
      <c r="B96" s="18">
        <v>7.2850000000000001</v>
      </c>
      <c r="C96" s="19">
        <v>0.4</v>
      </c>
      <c r="D96" s="19">
        <v>0</v>
      </c>
      <c r="E96" s="19">
        <v>0</v>
      </c>
      <c r="F96" s="19">
        <f t="shared" si="6"/>
        <v>0.4</v>
      </c>
      <c r="G96" s="19">
        <v>0</v>
      </c>
      <c r="H96" s="19">
        <v>0.8</v>
      </c>
      <c r="I96" s="19">
        <f>F96+H96+G96+M96</f>
        <v>1.6</v>
      </c>
      <c r="J96" s="19">
        <v>0</v>
      </c>
      <c r="K96" s="19">
        <v>0.4</v>
      </c>
      <c r="L96" s="19">
        <v>0</v>
      </c>
      <c r="M96" s="19">
        <f t="shared" si="7"/>
        <v>0.4</v>
      </c>
      <c r="N96" s="19">
        <v>32.758655804</v>
      </c>
      <c r="O96" s="19">
        <v>3.9</v>
      </c>
      <c r="P96" s="19">
        <f t="shared" si="8"/>
        <v>36.658655803999999</v>
      </c>
      <c r="Q96" s="19">
        <v>0</v>
      </c>
      <c r="R96" s="19">
        <f t="shared" si="5"/>
        <v>0</v>
      </c>
      <c r="S96" s="19">
        <v>0</v>
      </c>
      <c r="T96" s="19">
        <f t="shared" si="9"/>
        <v>0</v>
      </c>
    </row>
    <row r="97" spans="1:20" x14ac:dyDescent="0.2">
      <c r="A97" s="18">
        <v>6016</v>
      </c>
      <c r="B97" s="18">
        <v>7.3650000000000002</v>
      </c>
      <c r="C97" s="19">
        <v>0</v>
      </c>
      <c r="D97" s="19">
        <v>0</v>
      </c>
      <c r="E97" s="19">
        <v>0</v>
      </c>
      <c r="F97" s="19">
        <f t="shared" si="6"/>
        <v>0</v>
      </c>
      <c r="G97" s="19">
        <v>0.7</v>
      </c>
      <c r="H97" s="19">
        <v>0.4</v>
      </c>
      <c r="I97" s="19">
        <f>F97+H97+G97+M97</f>
        <v>1.5</v>
      </c>
      <c r="J97" s="19">
        <v>0.2</v>
      </c>
      <c r="K97" s="19">
        <v>0.2</v>
      </c>
      <c r="L97" s="19">
        <v>0</v>
      </c>
      <c r="M97" s="19">
        <f t="shared" si="7"/>
        <v>0.4</v>
      </c>
      <c r="N97" s="19">
        <v>21.147191011</v>
      </c>
      <c r="O97" s="19">
        <v>40.9</v>
      </c>
      <c r="P97" s="19">
        <f t="shared" si="8"/>
        <v>62.047191010999995</v>
      </c>
      <c r="Q97" s="19">
        <v>0</v>
      </c>
      <c r="R97" s="19">
        <f t="shared" si="5"/>
        <v>0</v>
      </c>
      <c r="S97" s="19">
        <v>0</v>
      </c>
      <c r="T97" s="19">
        <f t="shared" si="9"/>
        <v>0</v>
      </c>
    </row>
    <row r="98" spans="1:20" x14ac:dyDescent="0.2">
      <c r="A98" s="18">
        <v>6029</v>
      </c>
      <c r="B98" s="18">
        <v>7.4450000000000003</v>
      </c>
      <c r="C98" s="19">
        <v>0</v>
      </c>
      <c r="D98" s="19">
        <v>0</v>
      </c>
      <c r="E98" s="19">
        <v>0</v>
      </c>
      <c r="F98" s="19">
        <f t="shared" si="6"/>
        <v>0</v>
      </c>
      <c r="G98" s="19">
        <v>0.4</v>
      </c>
      <c r="H98" s="19">
        <v>1.6</v>
      </c>
      <c r="I98" s="19">
        <f>F98+H98+G98+M98</f>
        <v>2.2000000000000002</v>
      </c>
      <c r="J98" s="19">
        <v>0</v>
      </c>
      <c r="K98" s="19">
        <v>0.2</v>
      </c>
      <c r="L98" s="19">
        <v>0</v>
      </c>
      <c r="M98" s="19">
        <f t="shared" si="7"/>
        <v>0.2</v>
      </c>
      <c r="N98" s="19">
        <v>48.627171492000002</v>
      </c>
      <c r="O98" s="19">
        <v>15.4</v>
      </c>
      <c r="P98" s="19">
        <f t="shared" si="8"/>
        <v>64.027171492000008</v>
      </c>
      <c r="Q98" s="19">
        <v>0</v>
      </c>
      <c r="R98" s="19">
        <f t="shared" si="5"/>
        <v>0</v>
      </c>
      <c r="S98" s="19">
        <v>0</v>
      </c>
      <c r="T98" s="19">
        <f t="shared" si="9"/>
        <v>0</v>
      </c>
    </row>
    <row r="99" spans="1:20" x14ac:dyDescent="0.2">
      <c r="A99" s="18">
        <v>6045</v>
      </c>
      <c r="B99" s="18">
        <v>7.94</v>
      </c>
      <c r="C99" s="19"/>
      <c r="D99" s="19">
        <v>1.7369727049999999</v>
      </c>
      <c r="E99" s="19">
        <v>0</v>
      </c>
      <c r="F99" s="19">
        <f t="shared" si="6"/>
        <v>1.7369727049999999</v>
      </c>
      <c r="G99" s="19">
        <v>0</v>
      </c>
      <c r="H99" s="19">
        <v>0.49627791599999999</v>
      </c>
      <c r="I99" s="19">
        <f>F99+H99+G99+M99</f>
        <v>33.746898264999999</v>
      </c>
      <c r="J99" s="19">
        <v>1.9851116630000001</v>
      </c>
      <c r="K99" s="19">
        <v>1.9851116630000001</v>
      </c>
      <c r="L99" s="19">
        <v>27.543424317999996</v>
      </c>
      <c r="M99" s="19">
        <f t="shared" si="7"/>
        <v>31.513647643999995</v>
      </c>
      <c r="N99" s="19">
        <v>44.416873451000001</v>
      </c>
      <c r="O99" s="19">
        <v>0</v>
      </c>
      <c r="P99" s="19">
        <f t="shared" si="8"/>
        <v>44.416873451000001</v>
      </c>
      <c r="Q99" s="19">
        <v>0.24813895799999999</v>
      </c>
      <c r="R99" s="19">
        <f t="shared" si="5"/>
        <v>0</v>
      </c>
      <c r="S99" s="19">
        <v>2.9776674939999999</v>
      </c>
      <c r="T99" s="19">
        <f t="shared" si="9"/>
        <v>3.225806452</v>
      </c>
    </row>
    <row r="100" spans="1:20" x14ac:dyDescent="0.2">
      <c r="A100" s="18">
        <v>6065</v>
      </c>
      <c r="B100" s="18">
        <v>8.02</v>
      </c>
      <c r="C100" s="19">
        <v>0</v>
      </c>
      <c r="D100" s="19">
        <v>5.911330049</v>
      </c>
      <c r="E100" s="19">
        <v>0</v>
      </c>
      <c r="F100" s="19">
        <f t="shared" si="6"/>
        <v>5.911330049</v>
      </c>
      <c r="G100" s="19">
        <v>0.73891625599999999</v>
      </c>
      <c r="H100" s="19">
        <v>0.73891625599999999</v>
      </c>
      <c r="I100" s="19">
        <f>F100+H100+G100+M100</f>
        <v>16.748768470999998</v>
      </c>
      <c r="J100" s="19">
        <v>0.246305419</v>
      </c>
      <c r="K100" s="19">
        <v>0</v>
      </c>
      <c r="L100" s="19">
        <v>9.1133004910000004</v>
      </c>
      <c r="M100" s="19">
        <f t="shared" si="7"/>
        <v>9.3596059100000009</v>
      </c>
      <c r="N100" s="19">
        <v>49.014778323000002</v>
      </c>
      <c r="O100" s="19">
        <v>0</v>
      </c>
      <c r="P100" s="19">
        <f t="shared" si="8"/>
        <v>49.014778323000002</v>
      </c>
      <c r="Q100" s="19">
        <v>0.73891625599999999</v>
      </c>
      <c r="R100" s="19">
        <f t="shared" si="5"/>
        <v>0</v>
      </c>
      <c r="S100" s="19">
        <v>1.477832512</v>
      </c>
      <c r="T100" s="19">
        <f t="shared" si="9"/>
        <v>2.216748768</v>
      </c>
    </row>
    <row r="101" spans="1:20" x14ac:dyDescent="0.2">
      <c r="A101" s="18">
        <v>6076</v>
      </c>
      <c r="B101" s="18">
        <v>8.1</v>
      </c>
      <c r="C101" s="19">
        <v>0</v>
      </c>
      <c r="D101" s="19">
        <v>0.97087378599999996</v>
      </c>
      <c r="E101" s="19">
        <v>0</v>
      </c>
      <c r="F101" s="19">
        <f t="shared" si="6"/>
        <v>0.97087378599999996</v>
      </c>
      <c r="G101" s="19">
        <v>0.48543689299999998</v>
      </c>
      <c r="H101" s="19">
        <v>0.97087378599999996</v>
      </c>
      <c r="I101" s="19">
        <f>F101+H101+G101+M101</f>
        <v>33.737864076999998</v>
      </c>
      <c r="J101" s="19">
        <v>0.72815534000000004</v>
      </c>
      <c r="K101" s="19">
        <v>0</v>
      </c>
      <c r="L101" s="19">
        <v>30.582524272000001</v>
      </c>
      <c r="M101" s="19">
        <f t="shared" si="7"/>
        <v>31.310679612000001</v>
      </c>
      <c r="N101" s="19">
        <v>45.388349513999998</v>
      </c>
      <c r="O101" s="19">
        <v>0</v>
      </c>
      <c r="P101" s="19">
        <f t="shared" si="8"/>
        <v>45.388349513999998</v>
      </c>
      <c r="Q101" s="19">
        <v>0.48543689299999998</v>
      </c>
      <c r="R101" s="19">
        <f t="shared" si="5"/>
        <v>0</v>
      </c>
      <c r="S101" s="19">
        <v>5.0970873790000004</v>
      </c>
      <c r="T101" s="19">
        <f t="shared" si="9"/>
        <v>5.5825242720000006</v>
      </c>
    </row>
    <row r="102" spans="1:20" x14ac:dyDescent="0.2">
      <c r="A102" s="18">
        <v>6058</v>
      </c>
      <c r="B102" s="18">
        <v>8.18</v>
      </c>
      <c r="C102" s="19">
        <v>0.246305419</v>
      </c>
      <c r="D102" s="19">
        <v>1.231527094</v>
      </c>
      <c r="E102" s="19">
        <v>0</v>
      </c>
      <c r="F102" s="19">
        <f t="shared" si="6"/>
        <v>1.4778325130000001</v>
      </c>
      <c r="G102" s="19">
        <v>0</v>
      </c>
      <c r="H102" s="19">
        <v>3.6945812810000001</v>
      </c>
      <c r="I102" s="19">
        <f>F102+H102+G102+M102</f>
        <v>31.527093596</v>
      </c>
      <c r="J102" s="19">
        <v>0.98522167500000002</v>
      </c>
      <c r="K102" s="19">
        <v>0</v>
      </c>
      <c r="L102" s="19">
        <v>25.369458127000001</v>
      </c>
      <c r="M102" s="19">
        <f t="shared" si="7"/>
        <v>26.354679802</v>
      </c>
      <c r="N102" s="19">
        <v>42.118226604</v>
      </c>
      <c r="O102" s="19">
        <v>0</v>
      </c>
      <c r="P102" s="19">
        <f t="shared" si="8"/>
        <v>42.118226604</v>
      </c>
      <c r="Q102" s="19">
        <v>0.98522167500000002</v>
      </c>
      <c r="R102" s="19">
        <f t="shared" si="5"/>
        <v>0</v>
      </c>
      <c r="S102" s="19">
        <v>2.9556650250000001</v>
      </c>
      <c r="T102" s="19">
        <f t="shared" si="9"/>
        <v>3.9408867000000001</v>
      </c>
    </row>
    <row r="103" spans="1:20" x14ac:dyDescent="0.2">
      <c r="A103" s="18">
        <v>6102</v>
      </c>
      <c r="B103" s="18">
        <v>8.26</v>
      </c>
      <c r="C103" s="19">
        <v>0</v>
      </c>
      <c r="D103" s="19">
        <v>1.2376237619999999</v>
      </c>
      <c r="E103" s="19">
        <v>0</v>
      </c>
      <c r="F103" s="19">
        <f t="shared" si="6"/>
        <v>1.2376237619999999</v>
      </c>
      <c r="G103" s="19">
        <v>0.24752475199999999</v>
      </c>
      <c r="H103" s="19">
        <v>0.99009901</v>
      </c>
      <c r="I103" s="19">
        <f>F103+H103+G103+M103</f>
        <v>39.851485151999995</v>
      </c>
      <c r="J103" s="19">
        <v>0.495049505</v>
      </c>
      <c r="K103" s="19">
        <v>0</v>
      </c>
      <c r="L103" s="19">
        <v>36.881188123000001</v>
      </c>
      <c r="M103" s="19">
        <f t="shared" si="7"/>
        <v>37.376237627999998</v>
      </c>
      <c r="N103" s="19">
        <v>23.514851487999998</v>
      </c>
      <c r="O103" s="19">
        <v>0</v>
      </c>
      <c r="P103" s="19">
        <f t="shared" si="8"/>
        <v>23.514851487999998</v>
      </c>
      <c r="Q103" s="19">
        <v>0.495049505</v>
      </c>
      <c r="R103" s="19">
        <f t="shared" si="5"/>
        <v>0</v>
      </c>
      <c r="S103" s="19">
        <v>1.732673267</v>
      </c>
      <c r="T103" s="19">
        <f t="shared" si="9"/>
        <v>2.2277227719999999</v>
      </c>
    </row>
    <row r="104" spans="1:20" x14ac:dyDescent="0.2">
      <c r="A104" s="18">
        <v>6085</v>
      </c>
      <c r="B104" s="18">
        <v>8.34</v>
      </c>
      <c r="C104" s="19">
        <v>0</v>
      </c>
      <c r="D104" s="19">
        <v>0.97087378599999996</v>
      </c>
      <c r="E104" s="19">
        <v>0</v>
      </c>
      <c r="F104" s="19">
        <f t="shared" si="6"/>
        <v>0.97087378599999996</v>
      </c>
      <c r="G104" s="19">
        <v>0</v>
      </c>
      <c r="H104" s="19">
        <v>0.242718447</v>
      </c>
      <c r="I104" s="19">
        <f>F104+H104+G104+M104</f>
        <v>53.883495150000002</v>
      </c>
      <c r="J104" s="19">
        <v>0.48543689299999998</v>
      </c>
      <c r="K104" s="19">
        <v>0</v>
      </c>
      <c r="L104" s="19">
        <v>52.184466024000002</v>
      </c>
      <c r="M104" s="19">
        <f t="shared" si="7"/>
        <v>52.669902917000002</v>
      </c>
      <c r="N104" s="19">
        <v>22.572815535</v>
      </c>
      <c r="O104" s="19">
        <v>0</v>
      </c>
      <c r="P104" s="19">
        <f t="shared" si="8"/>
        <v>22.572815535</v>
      </c>
      <c r="Q104" s="19">
        <v>0</v>
      </c>
      <c r="R104" s="19">
        <f t="shared" si="5"/>
        <v>0</v>
      </c>
      <c r="S104" s="19">
        <v>1.6990291259999999</v>
      </c>
      <c r="T104" s="19">
        <f t="shared" si="9"/>
        <v>1.6990291259999999</v>
      </c>
    </row>
    <row r="105" spans="1:20" x14ac:dyDescent="0.2">
      <c r="A105" s="18">
        <v>6097</v>
      </c>
      <c r="B105" s="18">
        <v>8.42</v>
      </c>
      <c r="C105" s="19">
        <v>0.2</v>
      </c>
      <c r="D105" s="19">
        <v>0.98522167500000002</v>
      </c>
      <c r="E105" s="19">
        <v>0</v>
      </c>
      <c r="F105" s="19">
        <f t="shared" si="6"/>
        <v>1.185221675</v>
      </c>
      <c r="G105" s="19">
        <v>0.49261083700000002</v>
      </c>
      <c r="H105" s="19">
        <v>0.73891625599999999</v>
      </c>
      <c r="I105" s="19">
        <f>F105+H105+G105+M105</f>
        <v>9.3133004919999998</v>
      </c>
      <c r="J105" s="19">
        <v>0.49261083700000002</v>
      </c>
      <c r="K105" s="19">
        <v>0</v>
      </c>
      <c r="L105" s="19">
        <v>6.4039408870000001</v>
      </c>
      <c r="M105" s="19">
        <f t="shared" si="7"/>
        <v>6.896551724</v>
      </c>
      <c r="N105" s="19">
        <v>60.098522171000006</v>
      </c>
      <c r="O105" s="19">
        <v>0</v>
      </c>
      <c r="P105" s="19">
        <f t="shared" si="8"/>
        <v>60.098522171000006</v>
      </c>
      <c r="Q105" s="19">
        <v>0.49261083700000002</v>
      </c>
      <c r="R105" s="19">
        <f t="shared" si="5"/>
        <v>0</v>
      </c>
      <c r="S105" s="19">
        <v>3.6945812810000001</v>
      </c>
      <c r="T105" s="19">
        <f t="shared" si="9"/>
        <v>4.1871921180000005</v>
      </c>
    </row>
    <row r="106" spans="1:20" x14ac:dyDescent="0.2">
      <c r="A106" s="18">
        <v>6113</v>
      </c>
      <c r="B106" s="18">
        <v>8.5</v>
      </c>
      <c r="C106" s="19">
        <v>0</v>
      </c>
      <c r="D106" s="19">
        <v>1.4563106800000001</v>
      </c>
      <c r="E106" s="19">
        <v>0</v>
      </c>
      <c r="F106" s="19">
        <f t="shared" si="6"/>
        <v>1.4563106800000001</v>
      </c>
      <c r="G106" s="19">
        <v>0</v>
      </c>
      <c r="H106" s="19">
        <v>0.242718447</v>
      </c>
      <c r="I106" s="19">
        <f>F106+H106+G106+M106</f>
        <v>3.1553398070000003</v>
      </c>
      <c r="J106" s="19">
        <v>0</v>
      </c>
      <c r="K106" s="19">
        <v>0</v>
      </c>
      <c r="L106" s="19">
        <v>1.4563106800000001</v>
      </c>
      <c r="M106" s="19">
        <f t="shared" si="7"/>
        <v>1.4563106800000001</v>
      </c>
      <c r="N106" s="19">
        <v>66.747572820000002</v>
      </c>
      <c r="O106" s="19">
        <v>0</v>
      </c>
      <c r="P106" s="19">
        <f t="shared" si="8"/>
        <v>66.747572820000002</v>
      </c>
      <c r="Q106" s="19">
        <v>0.97087378599999996</v>
      </c>
      <c r="R106" s="19">
        <f t="shared" si="5"/>
        <v>0</v>
      </c>
      <c r="S106" s="19">
        <v>5.8252427180000002</v>
      </c>
      <c r="T106" s="19">
        <f t="shared" si="9"/>
        <v>6.7961165040000004</v>
      </c>
    </row>
    <row r="107" spans="1:20" x14ac:dyDescent="0.2">
      <c r="A107" s="18">
        <v>6135</v>
      </c>
      <c r="B107" s="18">
        <v>8.58</v>
      </c>
      <c r="C107" s="19">
        <v>0</v>
      </c>
      <c r="D107" s="19">
        <v>0.995024876</v>
      </c>
      <c r="E107" s="19">
        <v>0</v>
      </c>
      <c r="F107" s="19">
        <f t="shared" si="6"/>
        <v>0.995024876</v>
      </c>
      <c r="G107" s="19">
        <v>0</v>
      </c>
      <c r="H107" s="19">
        <v>0.248756219</v>
      </c>
      <c r="I107" s="19">
        <f>F107+H107+G107+M107</f>
        <v>2.2388059710000001</v>
      </c>
      <c r="J107" s="19">
        <v>0.248756219</v>
      </c>
      <c r="K107" s="19">
        <v>0</v>
      </c>
      <c r="L107" s="19">
        <v>0.746268657</v>
      </c>
      <c r="M107" s="19">
        <f t="shared" si="7"/>
        <v>0.995024876</v>
      </c>
      <c r="N107" s="19">
        <v>74.875621894000005</v>
      </c>
      <c r="O107" s="19">
        <v>0</v>
      </c>
      <c r="P107" s="19">
        <f t="shared" si="8"/>
        <v>74.875621894000005</v>
      </c>
      <c r="Q107" s="19">
        <v>1.4925373129999999</v>
      </c>
      <c r="R107" s="19">
        <f t="shared" si="5"/>
        <v>0</v>
      </c>
      <c r="S107" s="19">
        <v>2.23880597</v>
      </c>
      <c r="T107" s="19">
        <f t="shared" si="9"/>
        <v>3.7313432830000002</v>
      </c>
    </row>
    <row r="108" spans="1:20" x14ac:dyDescent="0.2">
      <c r="A108" s="18">
        <v>6196</v>
      </c>
      <c r="B108" s="18">
        <v>8.66</v>
      </c>
      <c r="C108" s="19">
        <v>0</v>
      </c>
      <c r="D108" s="19">
        <v>0.97799510999999995</v>
      </c>
      <c r="E108" s="19">
        <v>0</v>
      </c>
      <c r="F108" s="19">
        <f t="shared" si="6"/>
        <v>0.97799510999999995</v>
      </c>
      <c r="G108" s="19">
        <v>0.244498778</v>
      </c>
      <c r="H108" s="19">
        <v>0</v>
      </c>
      <c r="I108" s="19">
        <f>F108+H108+G108+M108</f>
        <v>2.200488998</v>
      </c>
      <c r="J108" s="19">
        <v>0.48899755499999997</v>
      </c>
      <c r="K108" s="19">
        <v>0</v>
      </c>
      <c r="L108" s="19">
        <v>0.48899755499999997</v>
      </c>
      <c r="M108" s="19">
        <f t="shared" si="7"/>
        <v>0.97799510999999995</v>
      </c>
      <c r="N108" s="19">
        <v>67.970660151000004</v>
      </c>
      <c r="O108" s="19">
        <v>0</v>
      </c>
      <c r="P108" s="19">
        <f t="shared" si="8"/>
        <v>67.970660151000004</v>
      </c>
      <c r="Q108" s="19">
        <v>1.222493888</v>
      </c>
      <c r="R108" s="19">
        <f t="shared" si="5"/>
        <v>0</v>
      </c>
      <c r="S108" s="19">
        <v>2.9339853300000001</v>
      </c>
      <c r="T108" s="19">
        <f t="shared" si="9"/>
        <v>4.1564792180000003</v>
      </c>
    </row>
    <row r="109" spans="1:20" x14ac:dyDescent="0.2">
      <c r="A109" s="18">
        <v>6211</v>
      </c>
      <c r="B109" s="18">
        <v>8.74</v>
      </c>
      <c r="C109" s="19">
        <v>0</v>
      </c>
      <c r="D109" s="19">
        <v>1.222493888</v>
      </c>
      <c r="E109" s="19">
        <v>0</v>
      </c>
      <c r="F109" s="19">
        <f t="shared" si="6"/>
        <v>1.222493888</v>
      </c>
      <c r="G109" s="19">
        <v>0.48899755499999997</v>
      </c>
      <c r="H109" s="19">
        <v>0.48899755499999997</v>
      </c>
      <c r="I109" s="19">
        <f>F109+H109+G109+M109</f>
        <v>4.1564792190000004</v>
      </c>
      <c r="J109" s="19">
        <v>0.244498778</v>
      </c>
      <c r="K109" s="19">
        <v>0</v>
      </c>
      <c r="L109" s="19">
        <v>1.7114914430000001</v>
      </c>
      <c r="M109" s="19">
        <f t="shared" si="7"/>
        <v>1.9559902210000002</v>
      </c>
      <c r="N109" s="19">
        <v>66.014669928999993</v>
      </c>
      <c r="O109" s="19">
        <v>0</v>
      </c>
      <c r="P109" s="19">
        <f t="shared" si="8"/>
        <v>66.014669928999993</v>
      </c>
      <c r="Q109" s="19">
        <v>2.6894865530000001</v>
      </c>
      <c r="R109" s="19">
        <f t="shared" si="5"/>
        <v>0</v>
      </c>
      <c r="S109" s="19">
        <v>7.579462103</v>
      </c>
      <c r="T109" s="19">
        <f t="shared" si="9"/>
        <v>10.268948655999999</v>
      </c>
    </row>
    <row r="110" spans="1:20" x14ac:dyDescent="0.2">
      <c r="A110" s="18">
        <v>6224</v>
      </c>
      <c r="B110" s="18">
        <v>8.82</v>
      </c>
      <c r="C110" s="19">
        <v>0</v>
      </c>
      <c r="D110" s="19">
        <v>1.9656019659999999</v>
      </c>
      <c r="E110" s="19">
        <v>0</v>
      </c>
      <c r="F110" s="19">
        <f t="shared" si="6"/>
        <v>1.9656019659999999</v>
      </c>
      <c r="G110" s="19">
        <v>0.49140049099999999</v>
      </c>
      <c r="H110" s="19">
        <v>0</v>
      </c>
      <c r="I110" s="19">
        <f>F110+H110+G110+M110</f>
        <v>5.4054054049999998</v>
      </c>
      <c r="J110" s="19">
        <v>0.49140049099999999</v>
      </c>
      <c r="K110" s="19">
        <v>0</v>
      </c>
      <c r="L110" s="19">
        <v>2.4570024570000002</v>
      </c>
      <c r="M110" s="19">
        <f t="shared" si="7"/>
        <v>2.948402948</v>
      </c>
      <c r="N110" s="19">
        <v>59.459459467999999</v>
      </c>
      <c r="O110" s="19">
        <v>0</v>
      </c>
      <c r="P110" s="19">
        <f t="shared" si="8"/>
        <v>59.459459467999999</v>
      </c>
      <c r="Q110" s="19">
        <v>0.73710073700000001</v>
      </c>
      <c r="R110" s="19">
        <f t="shared" si="5"/>
        <v>0</v>
      </c>
      <c r="S110" s="19">
        <v>5.651105651</v>
      </c>
      <c r="T110" s="19">
        <f t="shared" si="9"/>
        <v>6.3882063880000004</v>
      </c>
    </row>
    <row r="111" spans="1:20" x14ac:dyDescent="0.2">
      <c r="A111" s="18">
        <v>6236</v>
      </c>
      <c r="B111" s="18">
        <v>8.9</v>
      </c>
      <c r="C111" s="19">
        <v>0.2</v>
      </c>
      <c r="D111" s="19">
        <v>1.477832512</v>
      </c>
      <c r="E111" s="19">
        <v>0</v>
      </c>
      <c r="F111" s="19">
        <f t="shared" si="6"/>
        <v>1.6778325119999999</v>
      </c>
      <c r="G111" s="19">
        <v>0.49261083700000002</v>
      </c>
      <c r="H111" s="19">
        <v>0.246305419</v>
      </c>
      <c r="I111" s="19">
        <f>F111+H111+G111+M111</f>
        <v>5.1261083740000002</v>
      </c>
      <c r="J111" s="19">
        <v>0.246305419</v>
      </c>
      <c r="K111" s="19">
        <v>0</v>
      </c>
      <c r="L111" s="19">
        <v>2.463054187</v>
      </c>
      <c r="M111" s="19">
        <f t="shared" si="7"/>
        <v>2.709359606</v>
      </c>
      <c r="N111" s="19">
        <v>61.330049258000003</v>
      </c>
      <c r="O111" s="19">
        <v>0</v>
      </c>
      <c r="P111" s="19">
        <f t="shared" si="8"/>
        <v>61.330049258000003</v>
      </c>
      <c r="Q111" s="19">
        <v>0.98522167500000002</v>
      </c>
      <c r="R111" s="19">
        <f t="shared" si="5"/>
        <v>0</v>
      </c>
      <c r="S111" s="19">
        <v>3.9408867000000001</v>
      </c>
      <c r="T111" s="19">
        <f t="shared" si="9"/>
        <v>4.9261083750000001</v>
      </c>
    </row>
    <row r="112" spans="1:20" x14ac:dyDescent="0.2">
      <c r="A112" s="18">
        <v>6247</v>
      </c>
      <c r="B112" s="18">
        <v>8.98</v>
      </c>
      <c r="C112" s="19">
        <v>0.2</v>
      </c>
      <c r="D112" s="19">
        <v>0.24154589400000001</v>
      </c>
      <c r="E112" s="19">
        <v>0</v>
      </c>
      <c r="F112" s="19">
        <f t="shared" si="6"/>
        <v>0.44154589399999999</v>
      </c>
      <c r="G112" s="19">
        <v>0</v>
      </c>
      <c r="H112" s="19">
        <v>4.3478260869999996</v>
      </c>
      <c r="I112" s="19">
        <f>F112+H112+G112+M112</f>
        <v>7.204830917999999</v>
      </c>
      <c r="J112" s="19">
        <v>0.72463768100000003</v>
      </c>
      <c r="K112" s="19">
        <v>0</v>
      </c>
      <c r="L112" s="19">
        <v>1.690821256</v>
      </c>
      <c r="M112" s="19">
        <f t="shared" si="7"/>
        <v>2.4154589369999999</v>
      </c>
      <c r="N112" s="19">
        <v>20.531400961999999</v>
      </c>
      <c r="O112" s="19">
        <v>0</v>
      </c>
      <c r="P112" s="19">
        <f t="shared" si="8"/>
        <v>20.531400961999999</v>
      </c>
      <c r="Q112" s="19">
        <v>0.72463768100000003</v>
      </c>
      <c r="R112" s="19">
        <f t="shared" si="5"/>
        <v>0</v>
      </c>
      <c r="S112" s="19">
        <v>0.72463768100000003</v>
      </c>
      <c r="T112" s="19">
        <f t="shared" si="9"/>
        <v>1.4492753620000001</v>
      </c>
    </row>
    <row r="113" spans="1:20" x14ac:dyDescent="0.2">
      <c r="A113" s="18">
        <v>6259</v>
      </c>
      <c r="B113" s="18">
        <v>9.06</v>
      </c>
      <c r="C113" s="19">
        <v>0.5</v>
      </c>
      <c r="D113" s="19">
        <v>0.244498778</v>
      </c>
      <c r="E113" s="19">
        <v>0</v>
      </c>
      <c r="F113" s="19">
        <f t="shared" si="6"/>
        <v>0.74449877799999997</v>
      </c>
      <c r="G113" s="19">
        <v>0.244498778</v>
      </c>
      <c r="H113" s="19">
        <v>37.897310509999997</v>
      </c>
      <c r="I113" s="19">
        <f>F113+H113+G113+M113</f>
        <v>46.465770169999999</v>
      </c>
      <c r="J113" s="19">
        <v>6.6014669929999998</v>
      </c>
      <c r="K113" s="19">
        <v>0</v>
      </c>
      <c r="L113" s="19">
        <v>0.97799511099999992</v>
      </c>
      <c r="M113" s="19">
        <f t="shared" si="7"/>
        <v>7.5794621040000001</v>
      </c>
      <c r="N113" s="19">
        <v>18.581907094999998</v>
      </c>
      <c r="O113" s="19">
        <v>0</v>
      </c>
      <c r="P113" s="19">
        <f t="shared" si="8"/>
        <v>18.581907094999998</v>
      </c>
      <c r="Q113" s="19">
        <v>0.244498778</v>
      </c>
      <c r="R113" s="19">
        <f t="shared" si="5"/>
        <v>0</v>
      </c>
      <c r="S113" s="19">
        <v>1.222493888</v>
      </c>
      <c r="T113" s="19">
        <f t="shared" si="9"/>
        <v>1.4669926660000001</v>
      </c>
    </row>
    <row r="114" spans="1:20" x14ac:dyDescent="0.2">
      <c r="A114" s="18">
        <v>6271</v>
      </c>
      <c r="B114" s="18">
        <v>9.14</v>
      </c>
      <c r="C114" s="19">
        <v>0.7</v>
      </c>
      <c r="D114" s="19">
        <v>1.946472019</v>
      </c>
      <c r="E114" s="19">
        <v>0</v>
      </c>
      <c r="F114" s="19">
        <f t="shared" si="6"/>
        <v>2.646472019</v>
      </c>
      <c r="G114" s="19">
        <v>0</v>
      </c>
      <c r="H114" s="19">
        <v>0.48661800500000002</v>
      </c>
      <c r="I114" s="19">
        <f>F114+H114+G114+M114</f>
        <v>5.0795620430000001</v>
      </c>
      <c r="J114" s="19">
        <v>0.48661800500000002</v>
      </c>
      <c r="K114" s="19">
        <v>0</v>
      </c>
      <c r="L114" s="19">
        <v>1.459854014</v>
      </c>
      <c r="M114" s="19">
        <f t="shared" si="7"/>
        <v>1.946472019</v>
      </c>
      <c r="N114" s="19">
        <v>49.391727497000005</v>
      </c>
      <c r="O114" s="19">
        <v>0</v>
      </c>
      <c r="P114" s="19">
        <f t="shared" si="8"/>
        <v>49.391727497000005</v>
      </c>
      <c r="Q114" s="19">
        <v>0.72992700700000002</v>
      </c>
      <c r="R114" s="19">
        <f t="shared" si="5"/>
        <v>0</v>
      </c>
      <c r="S114" s="19">
        <v>3.6496350359999998</v>
      </c>
      <c r="T114" s="19">
        <f t="shared" si="9"/>
        <v>4.379562043</v>
      </c>
    </row>
    <row r="115" spans="1:20" x14ac:dyDescent="0.2">
      <c r="A115" s="18">
        <v>6282</v>
      </c>
      <c r="B115" s="18">
        <v>9.2200000000000006</v>
      </c>
      <c r="C115" s="19">
        <v>0.7</v>
      </c>
      <c r="D115" s="19">
        <v>4.4117647059999996</v>
      </c>
      <c r="E115" s="19">
        <v>0</v>
      </c>
      <c r="F115" s="19">
        <f t="shared" si="6"/>
        <v>5.1117647059999998</v>
      </c>
      <c r="G115" s="19">
        <v>1.225490196</v>
      </c>
      <c r="H115" s="19">
        <v>0.24509803899999999</v>
      </c>
      <c r="I115" s="19">
        <f>F115+H115+G115+M115</f>
        <v>8.5431372539999995</v>
      </c>
      <c r="J115" s="19">
        <v>0.49019607799999998</v>
      </c>
      <c r="K115" s="19">
        <v>0</v>
      </c>
      <c r="L115" s="19">
        <v>1.4705882349999999</v>
      </c>
      <c r="M115" s="19">
        <f t="shared" si="7"/>
        <v>1.960784313</v>
      </c>
      <c r="N115" s="19">
        <v>35.539215687000002</v>
      </c>
      <c r="O115" s="19">
        <v>0</v>
      </c>
      <c r="P115" s="19">
        <f t="shared" si="8"/>
        <v>35.539215687000002</v>
      </c>
      <c r="Q115" s="19">
        <v>0.735294118</v>
      </c>
      <c r="R115" s="19">
        <f t="shared" si="5"/>
        <v>0</v>
      </c>
      <c r="S115" s="19">
        <v>2.450980392</v>
      </c>
      <c r="T115" s="19">
        <f t="shared" si="9"/>
        <v>3.1862745100000001</v>
      </c>
    </row>
    <row r="116" spans="1:20" x14ac:dyDescent="0.2">
      <c r="A116" s="18">
        <v>6294</v>
      </c>
      <c r="B116" s="18">
        <v>9.3000000000000007</v>
      </c>
      <c r="C116" s="19">
        <v>0.5</v>
      </c>
      <c r="D116" s="19">
        <v>2.450980392</v>
      </c>
      <c r="E116" s="19">
        <v>0</v>
      </c>
      <c r="F116" s="19">
        <f t="shared" si="6"/>
        <v>2.950980392</v>
      </c>
      <c r="G116" s="19">
        <v>1.225490196</v>
      </c>
      <c r="H116" s="19">
        <v>0.735294118</v>
      </c>
      <c r="I116" s="19">
        <f>F116+H116+G116+M116</f>
        <v>6.1372549019999996</v>
      </c>
      <c r="J116" s="19">
        <v>0.49019607799999998</v>
      </c>
      <c r="K116" s="19">
        <v>0</v>
      </c>
      <c r="L116" s="19">
        <v>0.735294118</v>
      </c>
      <c r="M116" s="19">
        <f t="shared" si="7"/>
        <v>1.225490196</v>
      </c>
      <c r="N116" s="19">
        <v>37.990196077000007</v>
      </c>
      <c r="O116" s="19">
        <v>0</v>
      </c>
      <c r="P116" s="19">
        <f t="shared" si="8"/>
        <v>37.990196077000007</v>
      </c>
      <c r="Q116" s="19">
        <v>0.735294118</v>
      </c>
      <c r="R116" s="19">
        <f t="shared" si="5"/>
        <v>0</v>
      </c>
      <c r="S116" s="19">
        <v>1.4705882349999999</v>
      </c>
      <c r="T116" s="19">
        <f t="shared" si="9"/>
        <v>2.2058823529999998</v>
      </c>
    </row>
    <row r="117" spans="1:20" x14ac:dyDescent="0.2">
      <c r="A117" s="18">
        <v>6305</v>
      </c>
      <c r="B117" s="18">
        <v>9.3800000000000008</v>
      </c>
      <c r="C117" s="19">
        <v>0.5</v>
      </c>
      <c r="D117" s="19">
        <v>0.5</v>
      </c>
      <c r="E117" s="19">
        <v>0</v>
      </c>
      <c r="F117" s="19">
        <f t="shared" si="6"/>
        <v>1</v>
      </c>
      <c r="G117" s="19">
        <v>0</v>
      </c>
      <c r="H117" s="19">
        <v>4.75</v>
      </c>
      <c r="I117" s="19">
        <f>F117+H117+G117+M117</f>
        <v>59.5</v>
      </c>
      <c r="J117" s="19">
        <v>53.75</v>
      </c>
      <c r="K117" s="19">
        <v>0</v>
      </c>
      <c r="L117" s="19">
        <v>0</v>
      </c>
      <c r="M117" s="19">
        <f t="shared" si="7"/>
        <v>53.75</v>
      </c>
      <c r="N117" s="19">
        <v>10.75</v>
      </c>
      <c r="O117" s="19">
        <v>0</v>
      </c>
      <c r="P117" s="19">
        <f t="shared" si="8"/>
        <v>10.75</v>
      </c>
      <c r="Q117" s="19">
        <v>1</v>
      </c>
      <c r="R117" s="19">
        <f t="shared" si="5"/>
        <v>0</v>
      </c>
      <c r="S117" s="19">
        <v>0.5</v>
      </c>
      <c r="T117" s="19">
        <f t="shared" si="9"/>
        <v>1.5</v>
      </c>
    </row>
    <row r="118" spans="1:20" x14ac:dyDescent="0.2">
      <c r="A118" s="18">
        <v>6317</v>
      </c>
      <c r="B118" s="18">
        <v>9.4600000000000009</v>
      </c>
      <c r="C118" s="19">
        <v>0</v>
      </c>
      <c r="D118" s="19">
        <v>0.25575447600000001</v>
      </c>
      <c r="E118" s="19">
        <v>0</v>
      </c>
      <c r="F118" s="19">
        <f t="shared" si="6"/>
        <v>0.25575447600000001</v>
      </c>
      <c r="G118" s="19">
        <v>1.79028133</v>
      </c>
      <c r="H118" s="19">
        <v>9.9744245520000003</v>
      </c>
      <c r="I118" s="19">
        <f>F118+H118+G118+M118</f>
        <v>32.225063938000005</v>
      </c>
      <c r="J118" s="19">
        <v>20.204603580000001</v>
      </c>
      <c r="K118" s="19">
        <v>0</v>
      </c>
      <c r="L118" s="19">
        <v>0</v>
      </c>
      <c r="M118" s="19">
        <f t="shared" si="7"/>
        <v>20.204603580000001</v>
      </c>
      <c r="N118" s="19">
        <v>19.181585676999998</v>
      </c>
      <c r="O118" s="19">
        <v>0</v>
      </c>
      <c r="P118" s="19">
        <f t="shared" si="8"/>
        <v>19.181585676999998</v>
      </c>
      <c r="Q118" s="19">
        <v>0</v>
      </c>
      <c r="R118" s="19">
        <f t="shared" si="5"/>
        <v>0</v>
      </c>
      <c r="S118" s="19">
        <v>0.51150895100000005</v>
      </c>
      <c r="T118" s="19">
        <f t="shared" si="9"/>
        <v>0.51150895100000005</v>
      </c>
    </row>
    <row r="119" spans="1:20" x14ac:dyDescent="0.2">
      <c r="A119" s="18">
        <v>6340</v>
      </c>
      <c r="B119" s="18">
        <v>9.6199999999999992</v>
      </c>
      <c r="C119" s="19">
        <v>0</v>
      </c>
      <c r="D119" s="19">
        <v>0</v>
      </c>
      <c r="E119" s="19">
        <v>0</v>
      </c>
      <c r="F119" s="19">
        <f t="shared" si="6"/>
        <v>0</v>
      </c>
      <c r="G119" s="19">
        <v>0</v>
      </c>
      <c r="H119" s="19">
        <v>0.72289156600000004</v>
      </c>
      <c r="I119" s="19">
        <f>F119+H119+G119+M119</f>
        <v>1.2048192769999999</v>
      </c>
      <c r="J119" s="19">
        <v>0.48192771099999998</v>
      </c>
      <c r="K119" s="19">
        <v>0</v>
      </c>
      <c r="L119" s="19">
        <v>0</v>
      </c>
      <c r="M119" s="19">
        <f t="shared" si="7"/>
        <v>0.48192771099999998</v>
      </c>
      <c r="N119" s="19">
        <v>64.819277103000005</v>
      </c>
      <c r="O119" s="19">
        <v>0</v>
      </c>
      <c r="P119" s="19">
        <f t="shared" si="8"/>
        <v>64.819277103000005</v>
      </c>
      <c r="Q119" s="19">
        <v>1.9277108430000001</v>
      </c>
      <c r="R119" s="19">
        <f t="shared" si="5"/>
        <v>0</v>
      </c>
      <c r="S119" s="19">
        <v>5.0602409640000001</v>
      </c>
      <c r="T119" s="19">
        <f t="shared" si="9"/>
        <v>6.987951807</v>
      </c>
    </row>
    <row r="120" spans="1:20" x14ac:dyDescent="0.2">
      <c r="A120" s="18">
        <v>6352</v>
      </c>
      <c r="B120" s="18">
        <v>9.6999999999999993</v>
      </c>
      <c r="C120" s="19">
        <v>0.2</v>
      </c>
      <c r="D120" s="19">
        <v>0</v>
      </c>
      <c r="E120" s="19">
        <v>0.244498778</v>
      </c>
      <c r="F120" s="19">
        <f t="shared" si="6"/>
        <v>0.44449877800000004</v>
      </c>
      <c r="G120" s="19">
        <v>0.73349633299999994</v>
      </c>
      <c r="H120" s="19">
        <v>1.222493888</v>
      </c>
      <c r="I120" s="19">
        <f>F120+H120+G120+M120</f>
        <v>2.6449877770000003</v>
      </c>
      <c r="J120" s="19">
        <v>0.244498778</v>
      </c>
      <c r="K120" s="19">
        <v>0</v>
      </c>
      <c r="L120" s="19">
        <v>0</v>
      </c>
      <c r="M120" s="19">
        <f t="shared" si="7"/>
        <v>0.244498778</v>
      </c>
      <c r="N120" s="19">
        <v>81.662591691000003</v>
      </c>
      <c r="O120" s="19">
        <v>0</v>
      </c>
      <c r="P120" s="19">
        <f t="shared" si="8"/>
        <v>81.662591691000003</v>
      </c>
      <c r="Q120" s="19">
        <v>0.244498778</v>
      </c>
      <c r="R120" s="19">
        <f t="shared" si="5"/>
        <v>0</v>
      </c>
      <c r="S120" s="19">
        <v>1.466992665</v>
      </c>
      <c r="T120" s="19">
        <f t="shared" si="9"/>
        <v>1.7114914430000001</v>
      </c>
    </row>
    <row r="121" spans="1:20" x14ac:dyDescent="0.2">
      <c r="A121" s="18">
        <v>6364</v>
      </c>
      <c r="B121" s="18">
        <v>9.7799999999999994</v>
      </c>
      <c r="C121" s="19">
        <v>0</v>
      </c>
      <c r="D121" s="19">
        <v>0</v>
      </c>
      <c r="E121" s="19">
        <v>0</v>
      </c>
      <c r="F121" s="19">
        <f t="shared" si="6"/>
        <v>0</v>
      </c>
      <c r="G121" s="19">
        <v>0.735294118</v>
      </c>
      <c r="H121" s="19">
        <v>1.4705882349999999</v>
      </c>
      <c r="I121" s="19">
        <f>F121+H121+G121+M121</f>
        <v>3.1862745099999996</v>
      </c>
      <c r="J121" s="19">
        <v>0.98039215700000004</v>
      </c>
      <c r="K121" s="19">
        <v>0</v>
      </c>
      <c r="L121" s="19">
        <v>0</v>
      </c>
      <c r="M121" s="19">
        <f t="shared" si="7"/>
        <v>0.98039215700000004</v>
      </c>
      <c r="N121" s="19">
        <v>69.852941185999995</v>
      </c>
      <c r="O121" s="19">
        <v>0</v>
      </c>
      <c r="P121" s="19">
        <f t="shared" si="8"/>
        <v>69.852941185999995</v>
      </c>
      <c r="Q121" s="19">
        <v>0.735294118</v>
      </c>
      <c r="R121" s="19">
        <f t="shared" si="5"/>
        <v>0</v>
      </c>
      <c r="S121" s="19">
        <v>1.4705882349999999</v>
      </c>
      <c r="T121" s="19">
        <f t="shared" si="9"/>
        <v>2.2058823529999998</v>
      </c>
    </row>
    <row r="122" spans="1:20" x14ac:dyDescent="0.2">
      <c r="A122" s="18">
        <v>6375</v>
      </c>
      <c r="B122" s="18">
        <v>9.86</v>
      </c>
      <c r="C122" s="19">
        <v>0</v>
      </c>
      <c r="D122" s="19">
        <v>0</v>
      </c>
      <c r="E122" s="19">
        <v>0</v>
      </c>
      <c r="F122" s="19">
        <f t="shared" si="6"/>
        <v>0</v>
      </c>
      <c r="G122" s="19">
        <v>1.2376237619999999</v>
      </c>
      <c r="H122" s="19">
        <v>1.98019802</v>
      </c>
      <c r="I122" s="19">
        <f>F122+H122+G122+M122</f>
        <v>3.9603960389999999</v>
      </c>
      <c r="J122" s="19">
        <v>0.74257425700000002</v>
      </c>
      <c r="K122" s="19">
        <v>0</v>
      </c>
      <c r="L122" s="19">
        <v>0</v>
      </c>
      <c r="M122" s="19">
        <f t="shared" si="7"/>
        <v>0.74257425700000002</v>
      </c>
      <c r="N122" s="19">
        <v>56.188118809000002</v>
      </c>
      <c r="O122" s="19">
        <v>0</v>
      </c>
      <c r="P122" s="19">
        <f t="shared" si="8"/>
        <v>56.188118809000002</v>
      </c>
      <c r="Q122" s="19">
        <v>2.9702970299999998</v>
      </c>
      <c r="R122" s="19">
        <f t="shared" si="5"/>
        <v>0</v>
      </c>
      <c r="S122" s="19">
        <v>1.4851485149999999</v>
      </c>
      <c r="T122" s="19">
        <f t="shared" si="9"/>
        <v>4.4554455449999999</v>
      </c>
    </row>
    <row r="123" spans="1:20" x14ac:dyDescent="0.2">
      <c r="A123" s="18">
        <v>6387</v>
      </c>
      <c r="B123" s="18">
        <v>9.94</v>
      </c>
      <c r="C123" s="19">
        <v>0.5</v>
      </c>
      <c r="D123" s="19">
        <v>0</v>
      </c>
      <c r="E123" s="19">
        <v>0</v>
      </c>
      <c r="F123" s="19">
        <f t="shared" si="6"/>
        <v>0.5</v>
      </c>
      <c r="G123" s="19">
        <v>0</v>
      </c>
      <c r="H123" s="19">
        <v>3.1941031940000002</v>
      </c>
      <c r="I123" s="19">
        <f>F123+H123+G123+M123</f>
        <v>12.793611793</v>
      </c>
      <c r="J123" s="19">
        <v>8.1081081079999997</v>
      </c>
      <c r="K123" s="19">
        <v>0</v>
      </c>
      <c r="L123" s="19">
        <v>0.99140049100000005</v>
      </c>
      <c r="M123" s="19">
        <f t="shared" si="7"/>
        <v>9.099508599</v>
      </c>
      <c r="N123" s="19">
        <v>51.842751846999995</v>
      </c>
      <c r="O123" s="19">
        <v>0</v>
      </c>
      <c r="P123" s="19">
        <f t="shared" si="8"/>
        <v>51.842751846999995</v>
      </c>
      <c r="Q123" s="19">
        <v>0.24570024600000001</v>
      </c>
      <c r="R123" s="19">
        <f t="shared" si="5"/>
        <v>0</v>
      </c>
      <c r="S123" s="19">
        <v>0.73710073700000001</v>
      </c>
      <c r="T123" s="19">
        <f t="shared" si="9"/>
        <v>0.98280098299999996</v>
      </c>
    </row>
    <row r="124" spans="1:20" x14ac:dyDescent="0.2">
      <c r="A124" s="18">
        <v>6399</v>
      </c>
      <c r="B124" s="18">
        <v>10.02</v>
      </c>
      <c r="C124" s="19">
        <v>0</v>
      </c>
      <c r="D124" s="19">
        <v>25.990099010000002</v>
      </c>
      <c r="E124" s="19">
        <v>0</v>
      </c>
      <c r="F124" s="19">
        <f t="shared" si="6"/>
        <v>25.990099010000002</v>
      </c>
      <c r="G124" s="19">
        <v>0.24752475199999999</v>
      </c>
      <c r="H124" s="19">
        <v>1.2376237619999999</v>
      </c>
      <c r="I124" s="19">
        <f>F124+H124+G124+M124</f>
        <v>27.475247524</v>
      </c>
      <c r="J124" s="19">
        <v>0</v>
      </c>
      <c r="K124" s="19">
        <v>0</v>
      </c>
      <c r="L124" s="19">
        <v>0</v>
      </c>
      <c r="M124" s="19">
        <f t="shared" si="7"/>
        <v>0</v>
      </c>
      <c r="N124" s="19">
        <v>40.594059409999993</v>
      </c>
      <c r="O124" s="19">
        <v>0</v>
      </c>
      <c r="P124" s="19">
        <f t="shared" si="8"/>
        <v>40.594059409999993</v>
      </c>
      <c r="Q124" s="19">
        <v>0.495049505</v>
      </c>
      <c r="R124" s="19">
        <f t="shared" si="5"/>
        <v>0</v>
      </c>
      <c r="S124" s="19">
        <v>0.24752475199999999</v>
      </c>
      <c r="T124" s="19">
        <f t="shared" si="9"/>
        <v>0.74257425700000002</v>
      </c>
    </row>
    <row r="125" spans="1:20" x14ac:dyDescent="0.2">
      <c r="A125" s="18">
        <v>6447</v>
      </c>
      <c r="B125" s="18">
        <v>10.18</v>
      </c>
      <c r="C125" s="19">
        <v>0</v>
      </c>
      <c r="D125" s="19">
        <v>0.28901734099999998</v>
      </c>
      <c r="E125" s="19">
        <v>0</v>
      </c>
      <c r="F125" s="19">
        <f t="shared" si="6"/>
        <v>0.28901734099999998</v>
      </c>
      <c r="G125" s="19">
        <v>0.86705202299999995</v>
      </c>
      <c r="H125" s="19">
        <v>0</v>
      </c>
      <c r="I125" s="19">
        <f>F125+H125+G125+M125</f>
        <v>1.1560693639999999</v>
      </c>
      <c r="J125" s="19">
        <v>0</v>
      </c>
      <c r="K125" s="19">
        <v>0</v>
      </c>
      <c r="L125" s="19">
        <v>0</v>
      </c>
      <c r="M125" s="19">
        <f t="shared" si="7"/>
        <v>0</v>
      </c>
      <c r="N125" s="19">
        <v>55.491329477000001</v>
      </c>
      <c r="O125" s="19">
        <v>0</v>
      </c>
      <c r="P125" s="19">
        <f t="shared" si="8"/>
        <v>55.491329477000001</v>
      </c>
      <c r="Q125" s="19">
        <v>3.4682080919999998</v>
      </c>
      <c r="R125" s="19">
        <f t="shared" si="5"/>
        <v>0</v>
      </c>
      <c r="S125" s="19">
        <v>2.601156069</v>
      </c>
      <c r="T125" s="19">
        <f t="shared" si="9"/>
        <v>6.0693641609999993</v>
      </c>
    </row>
    <row r="126" spans="1:20" x14ac:dyDescent="0.2">
      <c r="A126" s="18">
        <v>6507</v>
      </c>
      <c r="B126" s="18">
        <v>10.26</v>
      </c>
      <c r="C126" s="19">
        <v>0.3</v>
      </c>
      <c r="D126" s="19">
        <v>0</v>
      </c>
      <c r="E126" s="19">
        <v>0</v>
      </c>
      <c r="F126" s="19">
        <f t="shared" si="6"/>
        <v>0.3</v>
      </c>
      <c r="G126" s="19">
        <v>0.25773195900000001</v>
      </c>
      <c r="H126" s="19">
        <v>0</v>
      </c>
      <c r="I126" s="19">
        <f>F126+H126+G126+M126</f>
        <v>1.0731958770000001</v>
      </c>
      <c r="J126" s="19">
        <v>0.51546391800000002</v>
      </c>
      <c r="K126" s="19">
        <v>0</v>
      </c>
      <c r="L126" s="19">
        <v>0</v>
      </c>
      <c r="M126" s="19">
        <f t="shared" si="7"/>
        <v>0.51546391800000002</v>
      </c>
      <c r="N126" s="19">
        <v>34.793814440000006</v>
      </c>
      <c r="O126" s="19">
        <v>0</v>
      </c>
      <c r="P126" s="19">
        <f t="shared" si="8"/>
        <v>34.793814440000006</v>
      </c>
      <c r="Q126" s="19">
        <v>8.2474226799999997</v>
      </c>
      <c r="R126" s="19">
        <f t="shared" si="5"/>
        <v>0</v>
      </c>
      <c r="S126" s="19">
        <v>26.804123709999999</v>
      </c>
      <c r="T126" s="19">
        <f t="shared" si="9"/>
        <v>35.051546389999999</v>
      </c>
    </row>
    <row r="127" spans="1:20" x14ac:dyDescent="0.2">
      <c r="A127" s="18">
        <v>6534</v>
      </c>
      <c r="B127" s="18">
        <v>10.34</v>
      </c>
      <c r="C127" s="19">
        <v>0</v>
      </c>
      <c r="D127" s="19">
        <v>0</v>
      </c>
      <c r="E127" s="19">
        <v>0</v>
      </c>
      <c r="F127" s="19">
        <f t="shared" si="6"/>
        <v>0</v>
      </c>
      <c r="G127" s="19">
        <v>0</v>
      </c>
      <c r="H127" s="19">
        <v>0.96618357499999996</v>
      </c>
      <c r="I127" s="19">
        <f>F127+H127+G127+M127</f>
        <v>1.4492753619999998</v>
      </c>
      <c r="J127" s="19">
        <v>0.48309178699999999</v>
      </c>
      <c r="K127" s="19">
        <v>0</v>
      </c>
      <c r="L127" s="19">
        <v>0</v>
      </c>
      <c r="M127" s="19">
        <f t="shared" si="7"/>
        <v>0.48309178699999999</v>
      </c>
      <c r="N127" s="19">
        <v>55.555555553000005</v>
      </c>
      <c r="O127" s="19">
        <v>0</v>
      </c>
      <c r="P127" s="19">
        <f t="shared" si="8"/>
        <v>55.555555553000005</v>
      </c>
      <c r="Q127" s="19">
        <v>3.381642512</v>
      </c>
      <c r="R127" s="19">
        <f t="shared" si="5"/>
        <v>0</v>
      </c>
      <c r="S127" s="19">
        <v>7.4879227049999999</v>
      </c>
      <c r="T127" s="19">
        <f t="shared" si="9"/>
        <v>10.869565217</v>
      </c>
    </row>
    <row r="128" spans="1:20" x14ac:dyDescent="0.2">
      <c r="A128" s="18">
        <v>6579</v>
      </c>
      <c r="B128" s="18">
        <v>10.42</v>
      </c>
      <c r="C128" s="19">
        <v>0</v>
      </c>
      <c r="D128" s="19">
        <v>0</v>
      </c>
      <c r="E128" s="19">
        <v>0</v>
      </c>
      <c r="F128" s="19">
        <f t="shared" si="6"/>
        <v>0</v>
      </c>
      <c r="G128" s="19">
        <v>0.47021943599999999</v>
      </c>
      <c r="H128" s="19">
        <v>5.799373041</v>
      </c>
      <c r="I128" s="19">
        <f>F128+H128+G128+M128</f>
        <v>6.2695924769999998</v>
      </c>
      <c r="J128" s="19">
        <v>0</v>
      </c>
      <c r="K128" s="19">
        <v>0</v>
      </c>
      <c r="L128" s="19">
        <v>0</v>
      </c>
      <c r="M128" s="19">
        <f t="shared" si="7"/>
        <v>0</v>
      </c>
      <c r="N128" s="19">
        <v>36.206896555999997</v>
      </c>
      <c r="O128" s="19">
        <v>0</v>
      </c>
      <c r="P128" s="19">
        <f t="shared" si="8"/>
        <v>36.206896555999997</v>
      </c>
      <c r="Q128" s="19">
        <v>0.47021943599999999</v>
      </c>
      <c r="R128" s="19">
        <f t="shared" si="5"/>
        <v>0</v>
      </c>
      <c r="S128" s="19">
        <v>0.62695924800000002</v>
      </c>
      <c r="T128" s="19">
        <f t="shared" si="9"/>
        <v>1.097178684</v>
      </c>
    </row>
    <row r="129" spans="1:20" x14ac:dyDescent="0.2">
      <c r="A129" s="18">
        <v>6635</v>
      </c>
      <c r="B129" s="18">
        <v>10.5</v>
      </c>
      <c r="C129" s="19">
        <v>0</v>
      </c>
      <c r="D129" s="19">
        <v>0</v>
      </c>
      <c r="E129" s="19">
        <v>0</v>
      </c>
      <c r="F129" s="19">
        <f t="shared" si="6"/>
        <v>0</v>
      </c>
      <c r="G129" s="19">
        <v>0</v>
      </c>
      <c r="H129" s="19">
        <v>0.34965035</v>
      </c>
      <c r="I129" s="19">
        <f>F129+H129+G129+M129</f>
        <v>0.34965035</v>
      </c>
      <c r="J129" s="19">
        <v>0</v>
      </c>
      <c r="K129" s="19">
        <v>0</v>
      </c>
      <c r="L129" s="19">
        <v>0</v>
      </c>
      <c r="M129" s="19">
        <f t="shared" si="7"/>
        <v>0</v>
      </c>
      <c r="N129" s="19">
        <v>55.069930070000005</v>
      </c>
      <c r="O129" s="19">
        <v>0</v>
      </c>
      <c r="P129" s="19">
        <f t="shared" si="8"/>
        <v>55.069930070000005</v>
      </c>
      <c r="Q129" s="19">
        <v>5.5944055940000004</v>
      </c>
      <c r="R129" s="19">
        <f t="shared" si="5"/>
        <v>0</v>
      </c>
      <c r="S129" s="19">
        <v>11.888111889999999</v>
      </c>
      <c r="T129" s="19">
        <f t="shared" si="9"/>
        <v>17.482517483999999</v>
      </c>
    </row>
    <row r="130" spans="1:20" x14ac:dyDescent="0.2">
      <c r="A130" s="18">
        <v>6704</v>
      </c>
      <c r="B130" s="18">
        <v>10.58</v>
      </c>
      <c r="C130" s="19">
        <v>0</v>
      </c>
      <c r="D130" s="19">
        <v>0</v>
      </c>
      <c r="E130" s="19">
        <v>0</v>
      </c>
      <c r="F130" s="19">
        <f t="shared" si="6"/>
        <v>0</v>
      </c>
      <c r="G130" s="19">
        <v>0</v>
      </c>
      <c r="H130" s="19">
        <v>0</v>
      </c>
      <c r="I130" s="19">
        <f>F130+H130+G130+M130</f>
        <v>0</v>
      </c>
      <c r="J130" s="19">
        <v>0</v>
      </c>
      <c r="K130" s="19">
        <v>0</v>
      </c>
      <c r="L130" s="19">
        <v>0</v>
      </c>
      <c r="M130" s="19">
        <f t="shared" si="7"/>
        <v>0</v>
      </c>
      <c r="N130" s="19">
        <v>73.314993129000001</v>
      </c>
      <c r="O130" s="19">
        <v>0</v>
      </c>
      <c r="P130" s="19">
        <f t="shared" si="8"/>
        <v>73.314993129000001</v>
      </c>
      <c r="Q130" s="19">
        <v>0.27510316400000001</v>
      </c>
      <c r="R130" s="19">
        <f t="shared" si="5"/>
        <v>0</v>
      </c>
      <c r="S130" s="19">
        <v>8.3906464920000001</v>
      </c>
      <c r="T130" s="19">
        <f t="shared" si="9"/>
        <v>8.6657496560000009</v>
      </c>
    </row>
    <row r="131" spans="1:20" x14ac:dyDescent="0.2">
      <c r="A131" s="18">
        <v>6789</v>
      </c>
      <c r="B131" s="18">
        <v>10.66</v>
      </c>
      <c r="C131" s="19">
        <v>0</v>
      </c>
      <c r="D131" s="19">
        <v>0</v>
      </c>
      <c r="E131" s="19">
        <v>0</v>
      </c>
      <c r="F131" s="19">
        <f t="shared" si="6"/>
        <v>0</v>
      </c>
      <c r="G131" s="19">
        <v>0.32786885199999999</v>
      </c>
      <c r="H131" s="19">
        <v>0</v>
      </c>
      <c r="I131" s="19">
        <f>F131+H131+G131+M131</f>
        <v>0.32786885199999999</v>
      </c>
      <c r="J131" s="19">
        <v>0</v>
      </c>
      <c r="K131" s="19">
        <v>0</v>
      </c>
      <c r="L131" s="19">
        <v>0</v>
      </c>
      <c r="M131" s="19">
        <f t="shared" si="7"/>
        <v>0</v>
      </c>
      <c r="N131" s="19">
        <v>38.797814207000002</v>
      </c>
      <c r="O131" s="19">
        <v>0</v>
      </c>
      <c r="P131" s="19">
        <f t="shared" si="8"/>
        <v>38.797814207000002</v>
      </c>
      <c r="Q131" s="19">
        <v>1.857923497</v>
      </c>
      <c r="R131" s="19">
        <f t="shared" si="5"/>
        <v>0</v>
      </c>
      <c r="S131" s="19">
        <v>18.360655739999999</v>
      </c>
      <c r="T131" s="19">
        <f t="shared" si="9"/>
        <v>20.218579237</v>
      </c>
    </row>
    <row r="132" spans="1:20" x14ac:dyDescent="0.2">
      <c r="A132" s="18">
        <v>6885</v>
      </c>
      <c r="B132" s="18">
        <v>10.74</v>
      </c>
      <c r="C132" s="19">
        <v>0</v>
      </c>
      <c r="D132" s="19">
        <v>0</v>
      </c>
      <c r="E132" s="19">
        <v>0</v>
      </c>
      <c r="F132" s="19">
        <f t="shared" si="6"/>
        <v>0</v>
      </c>
      <c r="G132" s="19">
        <v>0.40053404500000001</v>
      </c>
      <c r="H132" s="19">
        <v>0</v>
      </c>
      <c r="I132" s="19">
        <f>F132+H132+G132+M132</f>
        <v>0.40053404500000001</v>
      </c>
      <c r="J132" s="19">
        <v>0</v>
      </c>
      <c r="K132" s="19">
        <v>0</v>
      </c>
      <c r="L132" s="19">
        <v>0</v>
      </c>
      <c r="M132" s="19">
        <f t="shared" si="7"/>
        <v>0</v>
      </c>
      <c r="N132" s="19">
        <v>32.176234981999997</v>
      </c>
      <c r="O132" s="19">
        <v>0</v>
      </c>
      <c r="P132" s="19">
        <f t="shared" si="8"/>
        <v>32.176234981999997</v>
      </c>
      <c r="Q132" s="19">
        <v>1.3351134849999999</v>
      </c>
      <c r="R132" s="19">
        <f t="shared" ref="R132:R180" si="10">(BC132+BD132+BE132+BF132+BG132+BH132+FW132+FX132+FY132+FZ132+GB132+GC132+GH132+GI132+GJ132)</f>
        <v>0</v>
      </c>
      <c r="S132" s="19">
        <v>16.421895859999999</v>
      </c>
      <c r="T132" s="19">
        <f t="shared" si="9"/>
        <v>17.757009345</v>
      </c>
    </row>
    <row r="133" spans="1:20" x14ac:dyDescent="0.2">
      <c r="A133" s="18">
        <v>6991</v>
      </c>
      <c r="B133" s="18">
        <v>10.82</v>
      </c>
      <c r="C133" s="19">
        <v>0</v>
      </c>
      <c r="D133" s="19">
        <v>0</v>
      </c>
      <c r="E133" s="19">
        <v>0</v>
      </c>
      <c r="F133" s="19">
        <f t="shared" ref="F133:F180" si="11">SUM(C133:E133)</f>
        <v>0</v>
      </c>
      <c r="G133" s="19">
        <v>0.35366931899999998</v>
      </c>
      <c r="H133" s="19">
        <v>0</v>
      </c>
      <c r="I133" s="19">
        <f>F133+H133+G133+M133</f>
        <v>0.35366931899999998</v>
      </c>
      <c r="J133" s="19">
        <v>0</v>
      </c>
      <c r="K133" s="19">
        <v>0</v>
      </c>
      <c r="L133" s="19">
        <v>0</v>
      </c>
      <c r="M133" s="19">
        <f t="shared" ref="M133:M180" si="12">SUM(J133:L133)</f>
        <v>0</v>
      </c>
      <c r="N133" s="19">
        <v>88.682581786</v>
      </c>
      <c r="O133" s="19">
        <v>0</v>
      </c>
      <c r="P133" s="19">
        <f t="shared" ref="P133:P180" si="13">N133+O133</f>
        <v>88.682581786</v>
      </c>
      <c r="Q133" s="19">
        <v>0.17683466</v>
      </c>
      <c r="R133" s="19">
        <f t="shared" si="10"/>
        <v>0</v>
      </c>
      <c r="S133" s="19">
        <v>0.53050397900000001</v>
      </c>
      <c r="T133" s="19">
        <f t="shared" ref="T133:T180" si="14">SUM(Q133:S133)</f>
        <v>0.70733863900000005</v>
      </c>
    </row>
    <row r="134" spans="1:20" x14ac:dyDescent="0.2">
      <c r="A134" s="18">
        <v>7085</v>
      </c>
      <c r="B134" s="18">
        <v>10.9</v>
      </c>
      <c r="C134" s="19">
        <v>0</v>
      </c>
      <c r="D134" s="19">
        <v>0</v>
      </c>
      <c r="E134" s="19">
        <v>0</v>
      </c>
      <c r="F134" s="19">
        <f t="shared" si="11"/>
        <v>0</v>
      </c>
      <c r="G134" s="19">
        <v>0.250626566</v>
      </c>
      <c r="H134" s="19">
        <v>0</v>
      </c>
      <c r="I134" s="19">
        <f>F134+H134+G134+M134</f>
        <v>0.250626566</v>
      </c>
      <c r="J134" s="19">
        <v>0</v>
      </c>
      <c r="K134" s="19">
        <v>0</v>
      </c>
      <c r="L134" s="19">
        <v>0</v>
      </c>
      <c r="M134" s="19">
        <f t="shared" si="12"/>
        <v>0</v>
      </c>
      <c r="N134" s="19">
        <v>34.711779446999998</v>
      </c>
      <c r="O134" s="19">
        <v>0</v>
      </c>
      <c r="P134" s="19">
        <f t="shared" si="13"/>
        <v>34.711779446999998</v>
      </c>
      <c r="Q134" s="19">
        <v>1.2531328319999999</v>
      </c>
      <c r="R134" s="19">
        <f t="shared" si="10"/>
        <v>0</v>
      </c>
      <c r="S134" s="19">
        <v>11.52882206</v>
      </c>
      <c r="T134" s="19">
        <f t="shared" si="14"/>
        <v>12.781954892</v>
      </c>
    </row>
    <row r="135" spans="1:20" x14ac:dyDescent="0.2">
      <c r="A135" s="18">
        <v>7155</v>
      </c>
      <c r="B135" s="18">
        <v>10.98</v>
      </c>
      <c r="C135" s="19">
        <v>0</v>
      </c>
      <c r="D135" s="19">
        <v>0</v>
      </c>
      <c r="E135" s="19">
        <v>0</v>
      </c>
      <c r="F135" s="19">
        <f t="shared" si="11"/>
        <v>0</v>
      </c>
      <c r="G135" s="19">
        <v>0</v>
      </c>
      <c r="H135" s="19">
        <v>0</v>
      </c>
      <c r="I135" s="19">
        <f>F135+H135+G135+M135</f>
        <v>0</v>
      </c>
      <c r="J135" s="19">
        <v>0</v>
      </c>
      <c r="K135" s="19">
        <v>0</v>
      </c>
      <c r="L135" s="19">
        <v>0</v>
      </c>
      <c r="M135" s="19">
        <f t="shared" si="12"/>
        <v>0</v>
      </c>
      <c r="N135" s="19">
        <v>71.497005992000012</v>
      </c>
      <c r="O135" s="19">
        <v>0</v>
      </c>
      <c r="P135" s="19">
        <f t="shared" si="13"/>
        <v>71.497005992000012</v>
      </c>
      <c r="Q135" s="19">
        <v>0.47904191600000001</v>
      </c>
      <c r="R135" s="19">
        <f t="shared" si="10"/>
        <v>0</v>
      </c>
      <c r="S135" s="19">
        <v>4.0718562870000001</v>
      </c>
      <c r="T135" s="19">
        <f t="shared" si="14"/>
        <v>4.550898203</v>
      </c>
    </row>
    <row r="136" spans="1:20" x14ac:dyDescent="0.2">
      <c r="A136" s="18">
        <v>7177</v>
      </c>
      <c r="B136" s="18">
        <v>11.06</v>
      </c>
      <c r="C136" s="19">
        <v>0</v>
      </c>
      <c r="D136" s="19">
        <v>0</v>
      </c>
      <c r="E136" s="19">
        <v>0</v>
      </c>
      <c r="F136" s="19">
        <f t="shared" si="11"/>
        <v>0</v>
      </c>
      <c r="G136" s="19">
        <v>0</v>
      </c>
      <c r="H136" s="19">
        <v>9.4073377E-2</v>
      </c>
      <c r="I136" s="19">
        <f>F136+H136+G136+M136</f>
        <v>9.4073377E-2</v>
      </c>
      <c r="J136" s="19">
        <v>0</v>
      </c>
      <c r="K136" s="19">
        <v>0</v>
      </c>
      <c r="L136" s="19">
        <v>0</v>
      </c>
      <c r="M136" s="19">
        <f t="shared" si="12"/>
        <v>0</v>
      </c>
      <c r="N136" s="19">
        <v>93.038570081000003</v>
      </c>
      <c r="O136" s="19">
        <v>0</v>
      </c>
      <c r="P136" s="19">
        <f t="shared" si="13"/>
        <v>93.038570081000003</v>
      </c>
      <c r="Q136" s="19">
        <v>0.188146754</v>
      </c>
      <c r="R136" s="19">
        <f t="shared" si="10"/>
        <v>0</v>
      </c>
      <c r="S136" s="19">
        <v>0.65851364099999998</v>
      </c>
      <c r="T136" s="19">
        <f t="shared" si="14"/>
        <v>0.84666039500000001</v>
      </c>
    </row>
    <row r="137" spans="1:20" x14ac:dyDescent="0.2">
      <c r="A137" s="18">
        <v>7191</v>
      </c>
      <c r="B137" s="18">
        <v>11.14</v>
      </c>
      <c r="C137" s="19">
        <v>0</v>
      </c>
      <c r="D137" s="19">
        <v>0</v>
      </c>
      <c r="E137" s="19">
        <v>0</v>
      </c>
      <c r="F137" s="19">
        <f t="shared" si="11"/>
        <v>0</v>
      </c>
      <c r="G137" s="19">
        <v>0</v>
      </c>
      <c r="H137" s="19">
        <v>0.14204545499999999</v>
      </c>
      <c r="I137" s="19">
        <f>F137+H137+G137+M137</f>
        <v>0.14204545499999999</v>
      </c>
      <c r="J137" s="19">
        <v>0</v>
      </c>
      <c r="K137" s="19">
        <v>0</v>
      </c>
      <c r="L137" s="19">
        <v>0</v>
      </c>
      <c r="M137" s="19">
        <f t="shared" si="12"/>
        <v>0</v>
      </c>
      <c r="N137" s="19">
        <v>93.536931820999996</v>
      </c>
      <c r="O137" s="19">
        <v>0</v>
      </c>
      <c r="P137" s="19">
        <f t="shared" si="13"/>
        <v>93.536931820999996</v>
      </c>
      <c r="Q137" s="19">
        <v>0</v>
      </c>
      <c r="R137" s="19">
        <f t="shared" si="10"/>
        <v>0</v>
      </c>
      <c r="S137" s="19">
        <v>1.2784090910000001</v>
      </c>
      <c r="T137" s="19">
        <f t="shared" si="14"/>
        <v>1.2784090910000001</v>
      </c>
    </row>
    <row r="138" spans="1:20" x14ac:dyDescent="0.2">
      <c r="A138" s="18">
        <v>7207</v>
      </c>
      <c r="B138" s="18">
        <v>11.22</v>
      </c>
      <c r="C138" s="19">
        <v>0</v>
      </c>
      <c r="D138" s="19">
        <v>0</v>
      </c>
      <c r="E138" s="19">
        <v>0</v>
      </c>
      <c r="F138" s="19">
        <f t="shared" si="11"/>
        <v>0</v>
      </c>
      <c r="G138" s="19">
        <v>0</v>
      </c>
      <c r="H138" s="19">
        <v>0</v>
      </c>
      <c r="I138" s="19">
        <f>F138+H138+G138+M138</f>
        <v>0</v>
      </c>
      <c r="J138" s="19">
        <v>0</v>
      </c>
      <c r="K138" s="19">
        <v>0</v>
      </c>
      <c r="L138" s="19">
        <v>0</v>
      </c>
      <c r="M138" s="19">
        <f t="shared" si="12"/>
        <v>0</v>
      </c>
      <c r="N138" s="19">
        <v>87.731092438999994</v>
      </c>
      <c r="O138" s="19">
        <v>0</v>
      </c>
      <c r="P138" s="19">
        <f t="shared" si="13"/>
        <v>87.731092438999994</v>
      </c>
      <c r="Q138" s="19">
        <v>0</v>
      </c>
      <c r="R138" s="19">
        <f t="shared" si="10"/>
        <v>0</v>
      </c>
      <c r="S138" s="19">
        <v>1.7647058819999999</v>
      </c>
      <c r="T138" s="19">
        <f t="shared" si="14"/>
        <v>1.7647058819999999</v>
      </c>
    </row>
    <row r="139" spans="1:20" x14ac:dyDescent="0.2">
      <c r="A139" s="18">
        <v>7225</v>
      </c>
      <c r="B139" s="18">
        <v>11.3</v>
      </c>
      <c r="C139" s="19">
        <v>0</v>
      </c>
      <c r="D139" s="19">
        <v>0</v>
      </c>
      <c r="E139" s="19">
        <v>0</v>
      </c>
      <c r="F139" s="19">
        <f t="shared" si="11"/>
        <v>0</v>
      </c>
      <c r="G139" s="19">
        <v>0.15037594000000001</v>
      </c>
      <c r="H139" s="19">
        <v>0</v>
      </c>
      <c r="I139" s="19">
        <f>F139+H139+G139+M139</f>
        <v>0.15037594000000001</v>
      </c>
      <c r="J139" s="19">
        <v>0</v>
      </c>
      <c r="K139" s="19">
        <v>0</v>
      </c>
      <c r="L139" s="19">
        <v>0</v>
      </c>
      <c r="M139" s="19">
        <f t="shared" si="12"/>
        <v>0</v>
      </c>
      <c r="N139" s="19">
        <v>82.556390976999992</v>
      </c>
      <c r="O139" s="19">
        <v>0</v>
      </c>
      <c r="P139" s="19">
        <f t="shared" si="13"/>
        <v>82.556390976999992</v>
      </c>
      <c r="Q139" s="19">
        <v>0.45112782000000001</v>
      </c>
      <c r="R139" s="19">
        <f t="shared" si="10"/>
        <v>0</v>
      </c>
      <c r="S139" s="19">
        <v>2.0300751880000001</v>
      </c>
      <c r="T139" s="19">
        <f t="shared" si="14"/>
        <v>2.481203008</v>
      </c>
    </row>
    <row r="140" spans="1:20" x14ac:dyDescent="0.2">
      <c r="A140" s="18">
        <v>7244</v>
      </c>
      <c r="B140" s="18">
        <v>11.38</v>
      </c>
      <c r="C140" s="19">
        <v>0</v>
      </c>
      <c r="D140" s="19">
        <v>0</v>
      </c>
      <c r="E140" s="19">
        <v>0</v>
      </c>
      <c r="F140" s="19">
        <f t="shared" si="11"/>
        <v>0</v>
      </c>
      <c r="G140" s="19">
        <v>0</v>
      </c>
      <c r="H140" s="19">
        <v>0.51129100999999999</v>
      </c>
      <c r="I140" s="19">
        <f>F140+H140+G140+M140</f>
        <v>0.51129100999999999</v>
      </c>
      <c r="J140" s="19">
        <v>0</v>
      </c>
      <c r="K140" s="19">
        <v>0</v>
      </c>
      <c r="L140" s="19">
        <v>0</v>
      </c>
      <c r="M140" s="19">
        <f t="shared" si="12"/>
        <v>0</v>
      </c>
      <c r="N140" s="19">
        <v>85.470813800999991</v>
      </c>
      <c r="O140" s="19">
        <v>0</v>
      </c>
      <c r="P140" s="19">
        <f t="shared" si="13"/>
        <v>85.470813800999991</v>
      </c>
      <c r="Q140" s="19">
        <v>0.29825308900000003</v>
      </c>
      <c r="R140" s="19">
        <f t="shared" si="10"/>
        <v>0</v>
      </c>
      <c r="S140" s="19">
        <v>2.1729867920000001</v>
      </c>
      <c r="T140" s="19">
        <f t="shared" si="14"/>
        <v>2.4712398810000002</v>
      </c>
    </row>
    <row r="141" spans="1:20" x14ac:dyDescent="0.2">
      <c r="A141" s="18">
        <v>7257</v>
      </c>
      <c r="B141" s="18">
        <v>11.46</v>
      </c>
      <c r="C141" s="19">
        <v>0</v>
      </c>
      <c r="D141" s="19">
        <v>0</v>
      </c>
      <c r="E141" s="19">
        <v>0</v>
      </c>
      <c r="F141" s="19">
        <f t="shared" si="11"/>
        <v>0</v>
      </c>
      <c r="G141" s="19">
        <v>0</v>
      </c>
      <c r="H141" s="19">
        <v>0</v>
      </c>
      <c r="I141" s="19">
        <f>F141+H141+G141+M141</f>
        <v>0</v>
      </c>
      <c r="J141" s="19">
        <v>0</v>
      </c>
      <c r="K141" s="19">
        <v>0</v>
      </c>
      <c r="L141" s="19">
        <v>0</v>
      </c>
      <c r="M141" s="19">
        <f t="shared" si="12"/>
        <v>0</v>
      </c>
      <c r="N141" s="19">
        <v>90.030674847000014</v>
      </c>
      <c r="O141" s="19">
        <v>0</v>
      </c>
      <c r="P141" s="19">
        <f t="shared" si="13"/>
        <v>90.030674847000014</v>
      </c>
      <c r="Q141" s="19">
        <v>0</v>
      </c>
      <c r="R141" s="19">
        <f t="shared" si="10"/>
        <v>0</v>
      </c>
      <c r="S141" s="19">
        <v>0.69018404899999997</v>
      </c>
      <c r="T141" s="19">
        <f t="shared" si="14"/>
        <v>0.69018404899999997</v>
      </c>
    </row>
    <row r="142" spans="1:20" x14ac:dyDescent="0.2">
      <c r="A142" s="18">
        <v>7272</v>
      </c>
      <c r="B142" s="18">
        <v>11.54</v>
      </c>
      <c r="C142" s="19">
        <v>0</v>
      </c>
      <c r="D142" s="19">
        <v>0</v>
      </c>
      <c r="E142" s="19">
        <v>0.23557126</v>
      </c>
      <c r="F142" s="19">
        <f t="shared" si="11"/>
        <v>0.23557126</v>
      </c>
      <c r="G142" s="19">
        <v>0</v>
      </c>
      <c r="H142" s="19">
        <v>0</v>
      </c>
      <c r="I142" s="19">
        <f>F142+H142+G142+M142</f>
        <v>0.23557126</v>
      </c>
      <c r="J142" s="19">
        <v>0</v>
      </c>
      <c r="K142" s="19">
        <v>0</v>
      </c>
      <c r="L142" s="19">
        <v>0</v>
      </c>
      <c r="M142" s="19">
        <f t="shared" si="12"/>
        <v>0</v>
      </c>
      <c r="N142" s="19">
        <v>89.399293279999995</v>
      </c>
      <c r="O142" s="19">
        <v>0</v>
      </c>
      <c r="P142" s="19">
        <f t="shared" si="13"/>
        <v>89.399293279999995</v>
      </c>
      <c r="Q142" s="19">
        <v>0</v>
      </c>
      <c r="R142" s="19">
        <f t="shared" si="10"/>
        <v>0</v>
      </c>
      <c r="S142" s="19">
        <v>3.5335689050000001</v>
      </c>
      <c r="T142" s="19">
        <f t="shared" si="14"/>
        <v>3.5335689050000001</v>
      </c>
    </row>
    <row r="143" spans="1:20" x14ac:dyDescent="0.2">
      <c r="A143" s="18">
        <v>7284</v>
      </c>
      <c r="B143" s="18">
        <v>11.62</v>
      </c>
      <c r="C143" s="19">
        <v>0</v>
      </c>
      <c r="D143" s="19">
        <v>0</v>
      </c>
      <c r="E143" s="19">
        <v>0</v>
      </c>
      <c r="F143" s="19">
        <f t="shared" si="11"/>
        <v>0</v>
      </c>
      <c r="G143" s="19">
        <v>0</v>
      </c>
      <c r="H143" s="19">
        <v>0</v>
      </c>
      <c r="I143" s="19">
        <f>F143+H143+G143+M143</f>
        <v>0</v>
      </c>
      <c r="J143" s="19">
        <v>0</v>
      </c>
      <c r="K143" s="19">
        <v>0</v>
      </c>
      <c r="L143" s="19">
        <v>0</v>
      </c>
      <c r="M143" s="19">
        <f t="shared" si="12"/>
        <v>0</v>
      </c>
      <c r="N143" s="19">
        <v>86.984126989999993</v>
      </c>
      <c r="O143" s="19">
        <v>0</v>
      </c>
      <c r="P143" s="19">
        <f t="shared" si="13"/>
        <v>86.984126989999993</v>
      </c>
      <c r="Q143" s="19">
        <v>0</v>
      </c>
      <c r="R143" s="19">
        <f t="shared" si="10"/>
        <v>0</v>
      </c>
      <c r="S143" s="19">
        <v>0.95238095199999995</v>
      </c>
      <c r="T143" s="19">
        <f t="shared" si="14"/>
        <v>0.95238095199999995</v>
      </c>
    </row>
    <row r="144" spans="1:20" x14ac:dyDescent="0.2">
      <c r="A144" s="18">
        <v>7295</v>
      </c>
      <c r="B144" s="18">
        <v>11.7</v>
      </c>
      <c r="C144" s="19">
        <v>0</v>
      </c>
      <c r="D144" s="19">
        <v>0</v>
      </c>
      <c r="E144" s="19">
        <v>0</v>
      </c>
      <c r="F144" s="19">
        <f t="shared" si="11"/>
        <v>0</v>
      </c>
      <c r="G144" s="19">
        <v>0</v>
      </c>
      <c r="H144" s="19">
        <v>4.7709924000000001E-2</v>
      </c>
      <c r="I144" s="19">
        <f>F144+H144+G144+M144</f>
        <v>4.7709924000000001E-2</v>
      </c>
      <c r="J144" s="19">
        <v>0</v>
      </c>
      <c r="K144" s="19">
        <v>0</v>
      </c>
      <c r="L144" s="19">
        <v>0</v>
      </c>
      <c r="M144" s="19">
        <f t="shared" si="12"/>
        <v>0</v>
      </c>
      <c r="N144" s="19">
        <v>92.604961832000001</v>
      </c>
      <c r="O144" s="19">
        <v>0</v>
      </c>
      <c r="P144" s="19">
        <f t="shared" si="13"/>
        <v>92.604961832000001</v>
      </c>
      <c r="Q144" s="19">
        <v>9.5419847000000002E-2</v>
      </c>
      <c r="R144" s="19">
        <f t="shared" si="10"/>
        <v>0</v>
      </c>
      <c r="S144" s="19">
        <v>0.85877862599999999</v>
      </c>
      <c r="T144" s="19">
        <f t="shared" si="14"/>
        <v>0.95419847299999994</v>
      </c>
    </row>
    <row r="145" spans="1:20" x14ac:dyDescent="0.2">
      <c r="A145" s="18">
        <v>7336</v>
      </c>
      <c r="B145" s="18">
        <v>11.86</v>
      </c>
      <c r="C145" s="19">
        <v>0</v>
      </c>
      <c r="D145" s="19">
        <v>0</v>
      </c>
      <c r="E145" s="19">
        <v>0</v>
      </c>
      <c r="F145" s="19">
        <f t="shared" si="11"/>
        <v>0</v>
      </c>
      <c r="G145" s="19">
        <v>0</v>
      </c>
      <c r="H145" s="19">
        <v>0</v>
      </c>
      <c r="I145" s="19">
        <f>F145+H145+G145+M145</f>
        <v>0</v>
      </c>
      <c r="J145" s="19">
        <v>0</v>
      </c>
      <c r="K145" s="19">
        <v>0</v>
      </c>
      <c r="L145" s="19">
        <v>0</v>
      </c>
      <c r="M145" s="19">
        <f t="shared" si="12"/>
        <v>0</v>
      </c>
      <c r="N145" s="19">
        <v>87.751004019999996</v>
      </c>
      <c r="O145" s="19">
        <v>0</v>
      </c>
      <c r="P145" s="19">
        <f t="shared" si="13"/>
        <v>87.751004019999996</v>
      </c>
      <c r="Q145" s="19">
        <v>0.20080321300000001</v>
      </c>
      <c r="R145" s="19">
        <f t="shared" si="10"/>
        <v>0</v>
      </c>
      <c r="S145" s="19">
        <v>1.506024096</v>
      </c>
      <c r="T145" s="19">
        <f t="shared" si="14"/>
        <v>1.7068273089999999</v>
      </c>
    </row>
    <row r="146" spans="1:20" x14ac:dyDescent="0.2">
      <c r="A146" s="18">
        <v>7367</v>
      </c>
      <c r="B146" s="18">
        <v>12.02</v>
      </c>
      <c r="C146" s="19">
        <v>0</v>
      </c>
      <c r="D146" s="19">
        <v>0</v>
      </c>
      <c r="E146" s="19">
        <v>0</v>
      </c>
      <c r="F146" s="19">
        <f t="shared" si="11"/>
        <v>0</v>
      </c>
      <c r="G146" s="19">
        <v>0</v>
      </c>
      <c r="H146" s="19">
        <v>0</v>
      </c>
      <c r="I146" s="19">
        <f>F146+H146+G146+M146</f>
        <v>0</v>
      </c>
      <c r="J146" s="19">
        <v>0</v>
      </c>
      <c r="K146" s="19">
        <v>0</v>
      </c>
      <c r="L146" s="19">
        <v>0</v>
      </c>
      <c r="M146" s="19">
        <f t="shared" si="12"/>
        <v>0</v>
      </c>
      <c r="N146" s="19">
        <v>92.180712419999992</v>
      </c>
      <c r="O146" s="19">
        <v>0</v>
      </c>
      <c r="P146" s="19">
        <f t="shared" si="13"/>
        <v>92.180712419999992</v>
      </c>
      <c r="Q146" s="19">
        <v>0.173761946</v>
      </c>
      <c r="R146" s="19">
        <f t="shared" si="10"/>
        <v>0</v>
      </c>
      <c r="S146" s="19">
        <v>0.78192875799999995</v>
      </c>
      <c r="T146" s="19">
        <f t="shared" si="14"/>
        <v>0.955690704</v>
      </c>
    </row>
    <row r="147" spans="1:20" x14ac:dyDescent="0.2">
      <c r="A147" s="18">
        <v>7388</v>
      </c>
      <c r="B147" s="18">
        <v>12.1</v>
      </c>
      <c r="C147" s="19">
        <v>0</v>
      </c>
      <c r="D147" s="19">
        <v>0</v>
      </c>
      <c r="E147" s="19">
        <v>0</v>
      </c>
      <c r="F147" s="19">
        <f t="shared" si="11"/>
        <v>0</v>
      </c>
      <c r="G147" s="19">
        <v>0</v>
      </c>
      <c r="H147" s="19">
        <v>0</v>
      </c>
      <c r="I147" s="19">
        <f>F147+H147+G147+M147</f>
        <v>0</v>
      </c>
      <c r="J147" s="19">
        <v>0</v>
      </c>
      <c r="K147" s="19">
        <v>0</v>
      </c>
      <c r="L147" s="19">
        <v>0</v>
      </c>
      <c r="M147" s="19">
        <f t="shared" si="12"/>
        <v>0</v>
      </c>
      <c r="N147" s="19">
        <v>83.411875586000008</v>
      </c>
      <c r="O147" s="19">
        <v>0</v>
      </c>
      <c r="P147" s="19">
        <f t="shared" si="13"/>
        <v>83.411875586000008</v>
      </c>
      <c r="Q147" s="19">
        <v>0.37700282800000001</v>
      </c>
      <c r="R147" s="19">
        <f t="shared" si="10"/>
        <v>0</v>
      </c>
      <c r="S147" s="19">
        <v>1.5080113100000001</v>
      </c>
      <c r="T147" s="19">
        <f t="shared" si="14"/>
        <v>1.8850141380000001</v>
      </c>
    </row>
    <row r="148" spans="1:20" x14ac:dyDescent="0.2">
      <c r="A148" s="18">
        <v>7422</v>
      </c>
      <c r="B148" s="18">
        <v>12.26</v>
      </c>
      <c r="C148" s="19">
        <v>0</v>
      </c>
      <c r="D148" s="19">
        <v>0</v>
      </c>
      <c r="E148" s="19">
        <v>0</v>
      </c>
      <c r="F148" s="19">
        <f t="shared" si="11"/>
        <v>0</v>
      </c>
      <c r="G148" s="19">
        <v>0</v>
      </c>
      <c r="H148" s="19">
        <v>0</v>
      </c>
      <c r="I148" s="19">
        <f>F148+H148+G148+M148</f>
        <v>0</v>
      </c>
      <c r="J148" s="19">
        <v>0</v>
      </c>
      <c r="K148" s="19">
        <v>0</v>
      </c>
      <c r="L148" s="19">
        <v>0</v>
      </c>
      <c r="M148" s="19">
        <f t="shared" si="12"/>
        <v>0</v>
      </c>
      <c r="N148" s="19">
        <v>81.50051387500001</v>
      </c>
      <c r="O148" s="19">
        <v>0</v>
      </c>
      <c r="P148" s="19">
        <f t="shared" si="13"/>
        <v>81.50051387500001</v>
      </c>
      <c r="Q148" s="19">
        <v>0.616649538</v>
      </c>
      <c r="R148" s="19">
        <f t="shared" si="10"/>
        <v>0</v>
      </c>
      <c r="S148" s="19">
        <v>1.5416238440000001</v>
      </c>
      <c r="T148" s="19">
        <f t="shared" si="14"/>
        <v>2.158273382</v>
      </c>
    </row>
    <row r="149" spans="1:20" x14ac:dyDescent="0.2">
      <c r="A149" s="18">
        <v>7467</v>
      </c>
      <c r="B149" s="18">
        <v>12.42</v>
      </c>
      <c r="C149" s="19">
        <v>0</v>
      </c>
      <c r="D149" s="19">
        <v>0</v>
      </c>
      <c r="E149" s="19">
        <v>0</v>
      </c>
      <c r="F149" s="19">
        <f t="shared" si="11"/>
        <v>0</v>
      </c>
      <c r="G149" s="19">
        <v>0</v>
      </c>
      <c r="H149" s="19">
        <v>0</v>
      </c>
      <c r="I149" s="19">
        <f>F149+H149+G149+M149</f>
        <v>0</v>
      </c>
      <c r="J149" s="19">
        <v>0</v>
      </c>
      <c r="K149" s="19">
        <v>0</v>
      </c>
      <c r="L149" s="19">
        <v>0</v>
      </c>
      <c r="M149" s="19">
        <f t="shared" si="12"/>
        <v>0</v>
      </c>
      <c r="N149" s="19">
        <v>85.283893396000011</v>
      </c>
      <c r="O149" s="19">
        <v>0</v>
      </c>
      <c r="P149" s="19">
        <f t="shared" si="13"/>
        <v>85.283893396000011</v>
      </c>
      <c r="Q149" s="19">
        <v>1.158748552</v>
      </c>
      <c r="R149" s="19">
        <f t="shared" si="10"/>
        <v>0</v>
      </c>
      <c r="S149" s="19">
        <v>2.2016222480000001</v>
      </c>
      <c r="T149" s="19">
        <f t="shared" si="14"/>
        <v>3.3603708000000001</v>
      </c>
    </row>
    <row r="150" spans="1:20" x14ac:dyDescent="0.2">
      <c r="A150" s="18">
        <v>7502</v>
      </c>
      <c r="B150" s="18">
        <v>12.58</v>
      </c>
      <c r="C150" s="19">
        <v>0</v>
      </c>
      <c r="D150" s="19">
        <v>0</v>
      </c>
      <c r="E150" s="19">
        <v>0</v>
      </c>
      <c r="F150" s="19">
        <f t="shared" si="11"/>
        <v>0</v>
      </c>
      <c r="G150" s="19">
        <v>0</v>
      </c>
      <c r="H150" s="19">
        <v>0</v>
      </c>
      <c r="I150" s="19">
        <f>F150+H150+G150+M150</f>
        <v>0</v>
      </c>
      <c r="J150" s="19">
        <v>0</v>
      </c>
      <c r="K150" s="19">
        <v>0</v>
      </c>
      <c r="L150" s="19">
        <v>0</v>
      </c>
      <c r="M150" s="19">
        <f t="shared" si="12"/>
        <v>0</v>
      </c>
      <c r="N150" s="19">
        <v>91.740226984999993</v>
      </c>
      <c r="O150" s="19">
        <v>0</v>
      </c>
      <c r="P150" s="19">
        <f t="shared" si="13"/>
        <v>91.740226984999993</v>
      </c>
      <c r="Q150" s="19">
        <v>0.50441361900000004</v>
      </c>
      <c r="R150" s="19">
        <f t="shared" si="10"/>
        <v>0</v>
      </c>
      <c r="S150" s="19">
        <v>1.6393442620000001</v>
      </c>
      <c r="T150" s="19">
        <f t="shared" si="14"/>
        <v>2.143757881</v>
      </c>
    </row>
    <row r="151" spans="1:20" x14ac:dyDescent="0.2">
      <c r="A151" s="18">
        <v>7521</v>
      </c>
      <c r="B151" s="18">
        <v>12.66</v>
      </c>
      <c r="C151" s="19">
        <v>0</v>
      </c>
      <c r="D151" s="19">
        <v>0</v>
      </c>
      <c r="E151" s="19">
        <v>0</v>
      </c>
      <c r="F151" s="19">
        <f t="shared" si="11"/>
        <v>0</v>
      </c>
      <c r="G151" s="19">
        <v>0</v>
      </c>
      <c r="H151" s="19">
        <v>0</v>
      </c>
      <c r="I151" s="19">
        <f>F151+H151+G151+M151</f>
        <v>0</v>
      </c>
      <c r="J151" s="19">
        <v>0</v>
      </c>
      <c r="K151" s="19">
        <v>0</v>
      </c>
      <c r="L151" s="19">
        <v>0</v>
      </c>
      <c r="M151" s="19">
        <f t="shared" si="12"/>
        <v>0</v>
      </c>
      <c r="N151" s="19">
        <v>91.457753010999994</v>
      </c>
      <c r="O151" s="19">
        <v>0</v>
      </c>
      <c r="P151" s="19">
        <f t="shared" si="13"/>
        <v>91.457753010999994</v>
      </c>
      <c r="Q151" s="19">
        <v>0</v>
      </c>
      <c r="R151" s="19">
        <f t="shared" si="10"/>
        <v>0</v>
      </c>
      <c r="S151" s="19">
        <v>0.37140204300000002</v>
      </c>
      <c r="T151" s="19">
        <f t="shared" si="14"/>
        <v>0.37140204300000002</v>
      </c>
    </row>
    <row r="152" spans="1:20" x14ac:dyDescent="0.2">
      <c r="A152" s="18">
        <v>7570</v>
      </c>
      <c r="B152" s="18">
        <v>12.82</v>
      </c>
      <c r="C152" s="19">
        <v>0</v>
      </c>
      <c r="D152" s="19">
        <v>0</v>
      </c>
      <c r="E152" s="19">
        <v>0</v>
      </c>
      <c r="F152" s="19">
        <f t="shared" si="11"/>
        <v>0</v>
      </c>
      <c r="G152" s="19">
        <v>0</v>
      </c>
      <c r="H152" s="19">
        <v>0</v>
      </c>
      <c r="I152" s="19">
        <f>F152+H152+G152+M152</f>
        <v>0</v>
      </c>
      <c r="J152" s="19">
        <v>0</v>
      </c>
      <c r="K152" s="19">
        <v>0</v>
      </c>
      <c r="L152" s="19">
        <v>0</v>
      </c>
      <c r="M152" s="19">
        <f t="shared" si="12"/>
        <v>0</v>
      </c>
      <c r="N152" s="19">
        <v>90.552441959999996</v>
      </c>
      <c r="O152" s="19">
        <v>0</v>
      </c>
      <c r="P152" s="19">
        <f t="shared" si="13"/>
        <v>90.552441959999996</v>
      </c>
      <c r="Q152" s="19">
        <v>0.48038430700000001</v>
      </c>
      <c r="R152" s="19">
        <f t="shared" si="10"/>
        <v>0</v>
      </c>
      <c r="S152" s="19">
        <v>0.80064051199999997</v>
      </c>
      <c r="T152" s="19">
        <f t="shared" si="14"/>
        <v>1.281024819</v>
      </c>
    </row>
    <row r="153" spans="1:20" x14ac:dyDescent="0.2">
      <c r="A153" s="18">
        <v>7621</v>
      </c>
      <c r="B153" s="18">
        <v>12.98</v>
      </c>
      <c r="C153" s="19">
        <v>0</v>
      </c>
      <c r="D153" s="19">
        <v>0</v>
      </c>
      <c r="E153" s="19">
        <v>0</v>
      </c>
      <c r="F153" s="19">
        <f t="shared" si="11"/>
        <v>0</v>
      </c>
      <c r="G153" s="19">
        <v>0</v>
      </c>
      <c r="H153" s="19">
        <v>0</v>
      </c>
      <c r="I153" s="19">
        <f>F153+H153+G153+M153</f>
        <v>0</v>
      </c>
      <c r="J153" s="19">
        <v>0</v>
      </c>
      <c r="K153" s="19">
        <v>0</v>
      </c>
      <c r="L153" s="19">
        <v>0</v>
      </c>
      <c r="M153" s="19">
        <f t="shared" si="12"/>
        <v>0</v>
      </c>
      <c r="N153" s="19">
        <v>86.809045229999995</v>
      </c>
      <c r="O153" s="19">
        <v>0</v>
      </c>
      <c r="P153" s="19">
        <f t="shared" si="13"/>
        <v>86.809045229999995</v>
      </c>
      <c r="Q153" s="19">
        <v>0.75376884399999999</v>
      </c>
      <c r="R153" s="19">
        <f t="shared" si="10"/>
        <v>0</v>
      </c>
      <c r="S153" s="19">
        <v>4.7738693469999998</v>
      </c>
      <c r="T153" s="19">
        <f t="shared" si="14"/>
        <v>5.5276381909999994</v>
      </c>
    </row>
    <row r="154" spans="1:20" x14ac:dyDescent="0.2">
      <c r="A154" s="18">
        <v>7685</v>
      </c>
      <c r="B154" s="18">
        <v>13.14</v>
      </c>
      <c r="C154" s="19">
        <v>0</v>
      </c>
      <c r="D154" s="19">
        <v>0</v>
      </c>
      <c r="E154" s="19">
        <v>0</v>
      </c>
      <c r="F154" s="19">
        <f t="shared" si="11"/>
        <v>0</v>
      </c>
      <c r="G154" s="19">
        <v>0</v>
      </c>
      <c r="H154" s="19">
        <v>0</v>
      </c>
      <c r="I154" s="19">
        <f>F154+H154+G154+M154</f>
        <v>0</v>
      </c>
      <c r="J154" s="19">
        <v>0</v>
      </c>
      <c r="K154" s="19">
        <v>0</v>
      </c>
      <c r="L154" s="19">
        <v>0</v>
      </c>
      <c r="M154" s="19">
        <f t="shared" si="12"/>
        <v>0</v>
      </c>
      <c r="N154" s="19">
        <v>84.161849709999998</v>
      </c>
      <c r="O154" s="19">
        <v>0</v>
      </c>
      <c r="P154" s="19">
        <f t="shared" si="13"/>
        <v>84.161849709999998</v>
      </c>
      <c r="Q154" s="19">
        <v>0.80924855500000004</v>
      </c>
      <c r="R154" s="19">
        <f t="shared" si="10"/>
        <v>0</v>
      </c>
      <c r="S154" s="19">
        <v>2.3121387279999999</v>
      </c>
      <c r="T154" s="19">
        <f t="shared" si="14"/>
        <v>3.1213872829999998</v>
      </c>
    </row>
    <row r="155" spans="1:20" x14ac:dyDescent="0.2">
      <c r="A155" s="18">
        <v>7761</v>
      </c>
      <c r="B155" s="18">
        <v>13.3</v>
      </c>
      <c r="C155" s="19">
        <v>0</v>
      </c>
      <c r="D155" s="19">
        <v>0</v>
      </c>
      <c r="E155" s="19">
        <v>0</v>
      </c>
      <c r="F155" s="19">
        <f t="shared" si="11"/>
        <v>0</v>
      </c>
      <c r="G155" s="19">
        <v>0</v>
      </c>
      <c r="H155" s="19">
        <v>0</v>
      </c>
      <c r="I155" s="19">
        <f>F155+H155+G155+M155</f>
        <v>0</v>
      </c>
      <c r="J155" s="19">
        <v>0</v>
      </c>
      <c r="K155" s="19">
        <v>0</v>
      </c>
      <c r="L155" s="19">
        <v>0</v>
      </c>
      <c r="M155" s="19">
        <f t="shared" si="12"/>
        <v>0</v>
      </c>
      <c r="N155" s="19">
        <v>87.867975023</v>
      </c>
      <c r="O155" s="19">
        <v>0</v>
      </c>
      <c r="P155" s="19">
        <f t="shared" si="13"/>
        <v>87.867975023</v>
      </c>
      <c r="Q155" s="19">
        <v>0.178412132</v>
      </c>
      <c r="R155" s="19">
        <f t="shared" si="10"/>
        <v>0</v>
      </c>
      <c r="S155" s="19">
        <v>0.713648528</v>
      </c>
      <c r="T155" s="19">
        <f t="shared" si="14"/>
        <v>0.89206066000000006</v>
      </c>
    </row>
    <row r="156" spans="1:20" x14ac:dyDescent="0.2">
      <c r="A156" s="18">
        <v>7808</v>
      </c>
      <c r="B156" s="18">
        <v>13.46</v>
      </c>
      <c r="C156" s="19">
        <v>0</v>
      </c>
      <c r="D156" s="19">
        <v>0</v>
      </c>
      <c r="E156" s="19">
        <v>0</v>
      </c>
      <c r="F156" s="19">
        <f t="shared" si="11"/>
        <v>0</v>
      </c>
      <c r="G156" s="19">
        <v>0</v>
      </c>
      <c r="H156" s="19">
        <v>0</v>
      </c>
      <c r="I156" s="19">
        <f>F156+H156+G156+M156</f>
        <v>0</v>
      </c>
      <c r="J156" s="19">
        <v>0</v>
      </c>
      <c r="K156" s="19">
        <v>0</v>
      </c>
      <c r="L156" s="19">
        <v>0</v>
      </c>
      <c r="M156" s="19">
        <f t="shared" si="12"/>
        <v>0</v>
      </c>
      <c r="N156" s="19">
        <v>90.821917810000002</v>
      </c>
      <c r="O156" s="19">
        <v>0</v>
      </c>
      <c r="P156" s="19">
        <f t="shared" si="13"/>
        <v>90.821917810000002</v>
      </c>
      <c r="Q156" s="19">
        <v>0.136986301</v>
      </c>
      <c r="R156" s="19">
        <f t="shared" si="10"/>
        <v>0</v>
      </c>
      <c r="S156" s="19">
        <v>1.6438356160000001</v>
      </c>
      <c r="T156" s="19">
        <f t="shared" si="14"/>
        <v>1.7808219170000001</v>
      </c>
    </row>
    <row r="157" spans="1:20" x14ac:dyDescent="0.2">
      <c r="A157" s="18">
        <v>7841</v>
      </c>
      <c r="B157" s="18">
        <v>13.62</v>
      </c>
      <c r="C157" s="19">
        <v>0</v>
      </c>
      <c r="D157" s="19">
        <v>0</v>
      </c>
      <c r="E157" s="19">
        <v>0</v>
      </c>
      <c r="F157" s="19">
        <f t="shared" si="11"/>
        <v>0</v>
      </c>
      <c r="G157" s="19">
        <v>0</v>
      </c>
      <c r="H157" s="19">
        <v>0</v>
      </c>
      <c r="I157" s="19">
        <f>F157+H157+G157+M157</f>
        <v>0</v>
      </c>
      <c r="J157" s="19">
        <v>0</v>
      </c>
      <c r="K157" s="19">
        <v>0</v>
      </c>
      <c r="L157" s="19">
        <v>0</v>
      </c>
      <c r="M157" s="19">
        <f t="shared" si="12"/>
        <v>0</v>
      </c>
      <c r="N157" s="19">
        <v>92.682926830000014</v>
      </c>
      <c r="O157" s="19">
        <v>0</v>
      </c>
      <c r="P157" s="19">
        <f t="shared" si="13"/>
        <v>92.682926830000014</v>
      </c>
      <c r="Q157" s="19">
        <v>0</v>
      </c>
      <c r="R157" s="19">
        <f t="shared" si="10"/>
        <v>0</v>
      </c>
      <c r="S157" s="19">
        <v>0.34843205599999999</v>
      </c>
      <c r="T157" s="19">
        <f t="shared" si="14"/>
        <v>0.34843205599999999</v>
      </c>
    </row>
    <row r="158" spans="1:20" x14ac:dyDescent="0.2">
      <c r="A158" s="18">
        <v>7874</v>
      </c>
      <c r="B158" s="18">
        <v>13.78</v>
      </c>
      <c r="C158" s="19">
        <v>0</v>
      </c>
      <c r="D158" s="19">
        <v>0</v>
      </c>
      <c r="E158" s="19">
        <v>0</v>
      </c>
      <c r="F158" s="19">
        <f t="shared" si="11"/>
        <v>0</v>
      </c>
      <c r="G158" s="19">
        <v>0</v>
      </c>
      <c r="H158" s="19">
        <v>0</v>
      </c>
      <c r="I158" s="19">
        <f>F158+H158+G158+M158</f>
        <v>0</v>
      </c>
      <c r="J158" s="19">
        <v>0</v>
      </c>
      <c r="K158" s="19">
        <v>0</v>
      </c>
      <c r="L158" s="19">
        <v>0</v>
      </c>
      <c r="M158" s="19">
        <f t="shared" si="12"/>
        <v>0</v>
      </c>
      <c r="N158" s="19">
        <v>94.847972968999997</v>
      </c>
      <c r="O158" s="19">
        <v>0</v>
      </c>
      <c r="P158" s="19">
        <f t="shared" si="13"/>
        <v>94.847972968999997</v>
      </c>
      <c r="Q158" s="19">
        <v>0</v>
      </c>
      <c r="R158" s="19">
        <f t="shared" si="10"/>
        <v>0</v>
      </c>
      <c r="S158" s="19">
        <v>1.2668918920000001</v>
      </c>
      <c r="T158" s="19">
        <f t="shared" si="14"/>
        <v>1.2668918920000001</v>
      </c>
    </row>
    <row r="159" spans="1:20" x14ac:dyDescent="0.2">
      <c r="A159" s="18">
        <v>7900</v>
      </c>
      <c r="B159" s="18">
        <v>13.94</v>
      </c>
      <c r="C159" s="19">
        <v>0</v>
      </c>
      <c r="D159" s="19">
        <v>0</v>
      </c>
      <c r="E159" s="19">
        <v>0</v>
      </c>
      <c r="F159" s="19">
        <f t="shared" si="11"/>
        <v>0</v>
      </c>
      <c r="G159" s="19">
        <v>0</v>
      </c>
      <c r="H159" s="19">
        <v>0</v>
      </c>
      <c r="I159" s="19">
        <f>F159+H159+G159+M159</f>
        <v>0</v>
      </c>
      <c r="J159" s="19">
        <v>0</v>
      </c>
      <c r="K159" s="19">
        <v>0</v>
      </c>
      <c r="L159" s="19">
        <v>0</v>
      </c>
      <c r="M159" s="19">
        <f t="shared" si="12"/>
        <v>0</v>
      </c>
      <c r="N159" s="19">
        <v>90.809827110000001</v>
      </c>
      <c r="O159" s="19">
        <v>0</v>
      </c>
      <c r="P159" s="19">
        <f t="shared" si="13"/>
        <v>90.809827110000001</v>
      </c>
      <c r="Q159" s="19">
        <v>0.18198362100000001</v>
      </c>
      <c r="R159" s="19">
        <f t="shared" si="10"/>
        <v>0</v>
      </c>
      <c r="S159" s="19">
        <v>0.27297543200000002</v>
      </c>
      <c r="T159" s="19">
        <f t="shared" si="14"/>
        <v>0.45495905300000006</v>
      </c>
    </row>
    <row r="160" spans="1:20" x14ac:dyDescent="0.2">
      <c r="A160" s="18">
        <v>7946</v>
      </c>
      <c r="B160" s="18">
        <v>14.1</v>
      </c>
      <c r="C160" s="19">
        <v>0</v>
      </c>
      <c r="D160" s="19">
        <v>0</v>
      </c>
      <c r="E160" s="19">
        <v>0</v>
      </c>
      <c r="F160" s="19">
        <f t="shared" si="11"/>
        <v>0</v>
      </c>
      <c r="G160" s="19">
        <v>0</v>
      </c>
      <c r="H160" s="19">
        <v>0</v>
      </c>
      <c r="I160" s="19">
        <f>F160+H160+G160+M160</f>
        <v>0</v>
      </c>
      <c r="J160" s="19">
        <v>0</v>
      </c>
      <c r="K160" s="19">
        <v>0</v>
      </c>
      <c r="L160" s="19">
        <v>0</v>
      </c>
      <c r="M160" s="19">
        <f t="shared" si="12"/>
        <v>0</v>
      </c>
      <c r="N160" s="19">
        <v>90.280065898999993</v>
      </c>
      <c r="O160" s="19">
        <v>0</v>
      </c>
      <c r="P160" s="19">
        <f t="shared" si="13"/>
        <v>90.280065898999993</v>
      </c>
      <c r="Q160" s="19">
        <v>0.16474464599999999</v>
      </c>
      <c r="R160" s="19">
        <f t="shared" si="10"/>
        <v>0</v>
      </c>
      <c r="S160" s="19">
        <v>0.82372322899999995</v>
      </c>
      <c r="T160" s="19">
        <f t="shared" si="14"/>
        <v>0.988467875</v>
      </c>
    </row>
    <row r="161" spans="1:20" x14ac:dyDescent="0.2">
      <c r="A161" s="18">
        <v>7995</v>
      </c>
      <c r="B161" s="18">
        <v>14.3</v>
      </c>
      <c r="C161" s="19">
        <v>0</v>
      </c>
      <c r="D161" s="19">
        <v>0</v>
      </c>
      <c r="E161" s="19">
        <v>0</v>
      </c>
      <c r="F161" s="19">
        <f t="shared" si="11"/>
        <v>0</v>
      </c>
      <c r="G161" s="19">
        <v>0</v>
      </c>
      <c r="H161" s="19">
        <v>0</v>
      </c>
      <c r="I161" s="19">
        <f>F161+H161+G161+M161</f>
        <v>0</v>
      </c>
      <c r="J161" s="19">
        <v>0</v>
      </c>
      <c r="K161" s="19">
        <v>0</v>
      </c>
      <c r="L161" s="19">
        <v>0</v>
      </c>
      <c r="M161" s="19">
        <f t="shared" si="12"/>
        <v>0</v>
      </c>
      <c r="N161" s="19">
        <v>86.545801519999998</v>
      </c>
      <c r="O161" s="19">
        <v>0</v>
      </c>
      <c r="P161" s="19">
        <f t="shared" si="13"/>
        <v>86.545801519999998</v>
      </c>
      <c r="Q161" s="19">
        <v>0</v>
      </c>
      <c r="R161" s="19">
        <f t="shared" si="10"/>
        <v>0</v>
      </c>
      <c r="S161" s="19">
        <v>0.57251908399999996</v>
      </c>
      <c r="T161" s="19">
        <f t="shared" si="14"/>
        <v>0.57251908399999996</v>
      </c>
    </row>
    <row r="162" spans="1:20" x14ac:dyDescent="0.2">
      <c r="A162" s="18">
        <v>8010</v>
      </c>
      <c r="B162" s="18">
        <v>14.42</v>
      </c>
      <c r="C162" s="19">
        <v>0</v>
      </c>
      <c r="D162" s="19">
        <v>0</v>
      </c>
      <c r="E162" s="19">
        <v>0</v>
      </c>
      <c r="F162" s="19">
        <f t="shared" si="11"/>
        <v>0</v>
      </c>
      <c r="G162" s="19">
        <v>0</v>
      </c>
      <c r="H162" s="19">
        <v>0</v>
      </c>
      <c r="I162" s="19">
        <f>F162+H162+G162+M162</f>
        <v>0</v>
      </c>
      <c r="J162" s="19">
        <v>0</v>
      </c>
      <c r="K162" s="19">
        <v>0</v>
      </c>
      <c r="L162" s="19">
        <v>0</v>
      </c>
      <c r="M162" s="19">
        <f t="shared" si="12"/>
        <v>0</v>
      </c>
      <c r="N162" s="19">
        <v>90.797041910000004</v>
      </c>
      <c r="O162" s="19">
        <v>0</v>
      </c>
      <c r="P162" s="19">
        <f t="shared" si="13"/>
        <v>90.797041910000004</v>
      </c>
      <c r="Q162" s="19">
        <v>0</v>
      </c>
      <c r="R162" s="19">
        <f t="shared" si="10"/>
        <v>0</v>
      </c>
      <c r="S162" s="19">
        <v>0.49301561199999999</v>
      </c>
      <c r="T162" s="19">
        <f t="shared" si="14"/>
        <v>0.49301561199999999</v>
      </c>
    </row>
    <row r="163" spans="1:20" x14ac:dyDescent="0.2">
      <c r="A163" s="18">
        <v>8042</v>
      </c>
      <c r="B163" s="18">
        <v>14.58</v>
      </c>
      <c r="C163" s="19">
        <v>0</v>
      </c>
      <c r="D163" s="19">
        <v>0</v>
      </c>
      <c r="E163" s="19">
        <v>0</v>
      </c>
      <c r="F163" s="19">
        <f t="shared" si="11"/>
        <v>0</v>
      </c>
      <c r="G163" s="19">
        <v>0</v>
      </c>
      <c r="H163" s="19">
        <v>0</v>
      </c>
      <c r="I163" s="19">
        <f>F163+H163+G163+M163</f>
        <v>0</v>
      </c>
      <c r="J163" s="19">
        <v>0</v>
      </c>
      <c r="K163" s="19">
        <v>0</v>
      </c>
      <c r="L163" s="19">
        <v>0</v>
      </c>
      <c r="M163" s="19">
        <f t="shared" si="12"/>
        <v>0</v>
      </c>
      <c r="N163" s="19">
        <v>89.141675282999998</v>
      </c>
      <c r="O163" s="19">
        <v>0</v>
      </c>
      <c r="P163" s="19">
        <f t="shared" si="13"/>
        <v>89.141675282999998</v>
      </c>
      <c r="Q163" s="19">
        <v>0.72388831399999998</v>
      </c>
      <c r="R163" s="19">
        <f t="shared" si="10"/>
        <v>0</v>
      </c>
      <c r="S163" s="19">
        <v>0.103412616</v>
      </c>
      <c r="T163" s="19">
        <f t="shared" si="14"/>
        <v>0.82730092999999993</v>
      </c>
    </row>
    <row r="164" spans="1:20" x14ac:dyDescent="0.2">
      <c r="A164" s="18">
        <v>8073</v>
      </c>
      <c r="B164" s="18">
        <v>14.74</v>
      </c>
      <c r="C164" s="19">
        <v>0</v>
      </c>
      <c r="D164" s="19">
        <v>0</v>
      </c>
      <c r="E164" s="19">
        <v>0</v>
      </c>
      <c r="F164" s="19">
        <f t="shared" si="11"/>
        <v>0</v>
      </c>
      <c r="G164" s="19">
        <v>0</v>
      </c>
      <c r="H164" s="19">
        <v>0</v>
      </c>
      <c r="I164" s="19">
        <f>F164+H164+G164+M164</f>
        <v>0</v>
      </c>
      <c r="J164" s="19">
        <v>0</v>
      </c>
      <c r="K164" s="19">
        <v>0</v>
      </c>
      <c r="L164" s="19">
        <v>0</v>
      </c>
      <c r="M164" s="19">
        <f t="shared" si="12"/>
        <v>0</v>
      </c>
      <c r="N164" s="19">
        <v>82.011070109999991</v>
      </c>
      <c r="O164" s="19">
        <v>0</v>
      </c>
      <c r="P164" s="19">
        <f t="shared" si="13"/>
        <v>82.011070109999991</v>
      </c>
      <c r="Q164" s="19">
        <v>0.64575645800000003</v>
      </c>
      <c r="R164" s="19">
        <f t="shared" si="10"/>
        <v>0</v>
      </c>
      <c r="S164" s="19">
        <v>1.0147601479999999</v>
      </c>
      <c r="T164" s="19">
        <f t="shared" si="14"/>
        <v>1.6605166059999998</v>
      </c>
    </row>
    <row r="165" spans="1:20" x14ac:dyDescent="0.2">
      <c r="A165" s="18">
        <v>8129</v>
      </c>
      <c r="B165" s="18">
        <v>14.9</v>
      </c>
      <c r="C165" s="19">
        <v>0</v>
      </c>
      <c r="D165" s="19">
        <v>0</v>
      </c>
      <c r="E165" s="19">
        <v>0</v>
      </c>
      <c r="F165" s="19">
        <f t="shared" si="11"/>
        <v>0</v>
      </c>
      <c r="G165" s="19">
        <v>0</v>
      </c>
      <c r="H165" s="19">
        <v>0</v>
      </c>
      <c r="I165" s="19">
        <f>F165+H165+G165+M165</f>
        <v>0</v>
      </c>
      <c r="J165" s="19">
        <v>0</v>
      </c>
      <c r="K165" s="19">
        <v>0</v>
      </c>
      <c r="L165" s="19">
        <v>0</v>
      </c>
      <c r="M165" s="19">
        <f t="shared" si="12"/>
        <v>0</v>
      </c>
      <c r="N165" s="19">
        <v>77.699193649999998</v>
      </c>
      <c r="O165" s="19">
        <v>0</v>
      </c>
      <c r="P165" s="19">
        <f t="shared" si="13"/>
        <v>77.699193649999998</v>
      </c>
      <c r="Q165" s="19">
        <v>0.20181634700000001</v>
      </c>
      <c r="R165" s="19">
        <f t="shared" si="10"/>
        <v>0</v>
      </c>
      <c r="S165" s="19">
        <v>0.70635721500000004</v>
      </c>
      <c r="T165" s="19">
        <f t="shared" si="14"/>
        <v>0.90817356199999999</v>
      </c>
    </row>
    <row r="166" spans="1:20" x14ac:dyDescent="0.2">
      <c r="A166" s="18">
        <v>8221</v>
      </c>
      <c r="B166" s="18">
        <v>14.98</v>
      </c>
      <c r="C166" s="19">
        <v>0</v>
      </c>
      <c r="D166" s="19">
        <v>0.59084194999999995</v>
      </c>
      <c r="E166" s="19">
        <v>0</v>
      </c>
      <c r="F166" s="19">
        <f t="shared" si="11"/>
        <v>0.59084194999999995</v>
      </c>
      <c r="G166" s="19">
        <v>2.0679468239999999</v>
      </c>
      <c r="H166" s="19">
        <v>0</v>
      </c>
      <c r="I166" s="19">
        <f>F166+H166+G166+M166</f>
        <v>2.6587887739999996</v>
      </c>
      <c r="J166" s="19">
        <v>0</v>
      </c>
      <c r="K166" s="19">
        <v>0</v>
      </c>
      <c r="L166" s="19">
        <v>0</v>
      </c>
      <c r="M166" s="19">
        <f t="shared" si="12"/>
        <v>0</v>
      </c>
      <c r="N166" s="19">
        <v>3.3973412110000001</v>
      </c>
      <c r="O166" s="19">
        <v>0</v>
      </c>
      <c r="P166" s="19">
        <f t="shared" si="13"/>
        <v>3.3973412110000001</v>
      </c>
      <c r="Q166" s="19">
        <v>22.156573120000001</v>
      </c>
      <c r="R166" s="19">
        <f t="shared" si="10"/>
        <v>0</v>
      </c>
      <c r="S166" s="19">
        <v>6.2038404729999996</v>
      </c>
      <c r="T166" s="19">
        <f t="shared" si="14"/>
        <v>28.360413593000001</v>
      </c>
    </row>
    <row r="167" spans="1:20" x14ac:dyDescent="0.2">
      <c r="A167" s="18">
        <v>8287</v>
      </c>
      <c r="B167" s="18">
        <v>15.06</v>
      </c>
      <c r="C167" s="19">
        <v>0</v>
      </c>
      <c r="D167" s="19">
        <v>0</v>
      </c>
      <c r="E167" s="19">
        <v>0</v>
      </c>
      <c r="F167" s="19">
        <f t="shared" si="11"/>
        <v>0</v>
      </c>
      <c r="G167" s="19">
        <v>0</v>
      </c>
      <c r="H167" s="19">
        <v>1.0825439779999999</v>
      </c>
      <c r="I167" s="19">
        <f>F167+H167+G167+M167</f>
        <v>1.0825439779999999</v>
      </c>
      <c r="J167" s="19">
        <v>0</v>
      </c>
      <c r="K167" s="19">
        <v>0</v>
      </c>
      <c r="L167" s="19">
        <v>0</v>
      </c>
      <c r="M167" s="19">
        <f t="shared" si="12"/>
        <v>0</v>
      </c>
      <c r="N167" s="19">
        <v>38.700947220000003</v>
      </c>
      <c r="O167" s="19">
        <v>0</v>
      </c>
      <c r="P167" s="19">
        <f t="shared" si="13"/>
        <v>38.700947220000003</v>
      </c>
      <c r="Q167" s="19">
        <v>0</v>
      </c>
      <c r="R167" s="19">
        <f t="shared" si="10"/>
        <v>0</v>
      </c>
      <c r="S167" s="19">
        <v>7.9837618399999997</v>
      </c>
      <c r="T167" s="19">
        <f t="shared" si="14"/>
        <v>7.9837618399999997</v>
      </c>
    </row>
    <row r="168" spans="1:20" x14ac:dyDescent="0.2">
      <c r="A168" s="18">
        <v>8378</v>
      </c>
      <c r="B168" s="18">
        <v>15.14</v>
      </c>
      <c r="C168" s="19">
        <v>0</v>
      </c>
      <c r="D168" s="19">
        <v>0</v>
      </c>
      <c r="E168" s="19">
        <v>0</v>
      </c>
      <c r="F168" s="19">
        <f t="shared" si="11"/>
        <v>0</v>
      </c>
      <c r="G168" s="19">
        <v>0</v>
      </c>
      <c r="H168" s="19">
        <v>0</v>
      </c>
      <c r="I168" s="19">
        <f>F168+H168+G168+M168</f>
        <v>0</v>
      </c>
      <c r="J168" s="19">
        <v>0</v>
      </c>
      <c r="K168" s="19">
        <v>0</v>
      </c>
      <c r="L168" s="19">
        <v>0</v>
      </c>
      <c r="M168" s="19">
        <f t="shared" si="12"/>
        <v>0</v>
      </c>
      <c r="N168" s="19">
        <v>53.592814369999999</v>
      </c>
      <c r="O168" s="19">
        <v>0</v>
      </c>
      <c r="P168" s="19">
        <f t="shared" si="13"/>
        <v>53.592814369999999</v>
      </c>
      <c r="Q168" s="19">
        <v>1.0479041920000001</v>
      </c>
      <c r="R168" s="19">
        <f t="shared" si="10"/>
        <v>0</v>
      </c>
      <c r="S168" s="19">
        <v>11.07784431</v>
      </c>
      <c r="T168" s="19">
        <f t="shared" si="14"/>
        <v>12.125748502</v>
      </c>
    </row>
    <row r="169" spans="1:20" x14ac:dyDescent="0.2">
      <c r="A169" s="18">
        <v>8466</v>
      </c>
      <c r="B169" s="18">
        <v>15.22</v>
      </c>
      <c r="C169" s="19">
        <v>0</v>
      </c>
      <c r="D169" s="19">
        <v>0</v>
      </c>
      <c r="E169" s="19">
        <v>0</v>
      </c>
      <c r="F169" s="19">
        <f t="shared" si="11"/>
        <v>0</v>
      </c>
      <c r="G169" s="19">
        <v>0</v>
      </c>
      <c r="H169" s="19">
        <v>0</v>
      </c>
      <c r="I169" s="19">
        <f>F169+H169+G169+M169</f>
        <v>0</v>
      </c>
      <c r="J169" s="19">
        <v>0</v>
      </c>
      <c r="K169" s="19">
        <v>0</v>
      </c>
      <c r="L169" s="19">
        <v>0</v>
      </c>
      <c r="M169" s="19">
        <f t="shared" si="12"/>
        <v>0</v>
      </c>
      <c r="N169" s="19">
        <v>47.700170355000004</v>
      </c>
      <c r="O169" s="19">
        <v>0</v>
      </c>
      <c r="P169" s="19">
        <f t="shared" si="13"/>
        <v>47.700170355000004</v>
      </c>
      <c r="Q169" s="19">
        <v>3.2367972740000002</v>
      </c>
      <c r="R169" s="19">
        <f t="shared" si="10"/>
        <v>0</v>
      </c>
      <c r="S169" s="19">
        <v>17.376490629999999</v>
      </c>
      <c r="T169" s="19">
        <f t="shared" si="14"/>
        <v>20.613287904</v>
      </c>
    </row>
    <row r="170" spans="1:20" x14ac:dyDescent="0.2">
      <c r="A170" s="18">
        <v>8567</v>
      </c>
      <c r="B170" s="18">
        <v>15.3</v>
      </c>
      <c r="C170" s="19">
        <v>0</v>
      </c>
      <c r="D170" s="19">
        <v>0</v>
      </c>
      <c r="E170" s="19">
        <v>0</v>
      </c>
      <c r="F170" s="19">
        <f t="shared" si="11"/>
        <v>0</v>
      </c>
      <c r="G170" s="19">
        <v>0</v>
      </c>
      <c r="H170" s="19">
        <v>0</v>
      </c>
      <c r="I170" s="19">
        <f>F170+H170+G170+M170</f>
        <v>0</v>
      </c>
      <c r="J170" s="19">
        <v>0</v>
      </c>
      <c r="K170" s="19">
        <v>0</v>
      </c>
      <c r="L170" s="19">
        <v>0</v>
      </c>
      <c r="M170" s="19">
        <f t="shared" si="12"/>
        <v>0</v>
      </c>
      <c r="N170" s="19">
        <v>13.375796179</v>
      </c>
      <c r="O170" s="19">
        <v>0</v>
      </c>
      <c r="P170" s="19">
        <f t="shared" si="13"/>
        <v>13.375796179</v>
      </c>
      <c r="Q170" s="19">
        <v>2.7070063690000001</v>
      </c>
      <c r="R170" s="19">
        <f t="shared" si="10"/>
        <v>0</v>
      </c>
      <c r="S170" s="19">
        <v>12.57961783</v>
      </c>
      <c r="T170" s="19">
        <f t="shared" si="14"/>
        <v>15.286624199</v>
      </c>
    </row>
    <row r="171" spans="1:20" x14ac:dyDescent="0.2">
      <c r="A171" s="18">
        <v>8676</v>
      </c>
      <c r="B171" s="18">
        <v>15.38</v>
      </c>
      <c r="C171" s="19">
        <v>0</v>
      </c>
      <c r="D171" s="19">
        <v>0</v>
      </c>
      <c r="E171" s="19">
        <v>0</v>
      </c>
      <c r="F171" s="19">
        <f t="shared" si="11"/>
        <v>0</v>
      </c>
      <c r="G171" s="19">
        <v>0</v>
      </c>
      <c r="H171" s="19">
        <v>0.26075619300000002</v>
      </c>
      <c r="I171" s="19">
        <f>F171+H171+G171+M171</f>
        <v>0.26075619300000002</v>
      </c>
      <c r="J171" s="19">
        <v>0</v>
      </c>
      <c r="K171" s="19">
        <v>0</v>
      </c>
      <c r="L171" s="19">
        <v>0</v>
      </c>
      <c r="M171" s="19">
        <f t="shared" si="12"/>
        <v>0</v>
      </c>
      <c r="N171" s="19">
        <v>54.628422430000001</v>
      </c>
      <c r="O171" s="19">
        <v>0</v>
      </c>
      <c r="P171" s="19">
        <f t="shared" si="13"/>
        <v>54.628422430000001</v>
      </c>
      <c r="Q171" s="19">
        <v>2.9986962190000002</v>
      </c>
      <c r="R171" s="19">
        <f t="shared" si="10"/>
        <v>0</v>
      </c>
      <c r="S171" s="19">
        <v>16.94915254</v>
      </c>
      <c r="T171" s="19">
        <f t="shared" si="14"/>
        <v>19.947848758999999</v>
      </c>
    </row>
    <row r="172" spans="1:20" x14ac:dyDescent="0.2">
      <c r="A172" s="18">
        <v>8789</v>
      </c>
      <c r="B172" s="18">
        <v>15.46</v>
      </c>
      <c r="C172" s="19">
        <v>0</v>
      </c>
      <c r="D172" s="19">
        <v>0</v>
      </c>
      <c r="E172" s="19">
        <v>0</v>
      </c>
      <c r="F172" s="19">
        <f t="shared" si="11"/>
        <v>0</v>
      </c>
      <c r="G172" s="19">
        <v>0</v>
      </c>
      <c r="H172" s="19">
        <v>0</v>
      </c>
      <c r="I172" s="19">
        <f>F172+H172+G172+M172</f>
        <v>0</v>
      </c>
      <c r="J172" s="19">
        <v>0</v>
      </c>
      <c r="K172" s="19">
        <v>0</v>
      </c>
      <c r="L172" s="19">
        <v>0</v>
      </c>
      <c r="M172" s="19">
        <f t="shared" si="12"/>
        <v>0</v>
      </c>
      <c r="N172" s="19">
        <v>33.757225439999999</v>
      </c>
      <c r="O172" s="19">
        <v>0</v>
      </c>
      <c r="P172" s="19">
        <f t="shared" si="13"/>
        <v>33.757225439999999</v>
      </c>
      <c r="Q172" s="19">
        <v>4.6242774569999998</v>
      </c>
      <c r="R172" s="19">
        <f t="shared" si="10"/>
        <v>0</v>
      </c>
      <c r="S172" s="19">
        <v>21.61849711</v>
      </c>
      <c r="T172" s="19">
        <f t="shared" si="14"/>
        <v>26.242774566999998</v>
      </c>
    </row>
    <row r="173" spans="1:20" x14ac:dyDescent="0.2">
      <c r="A173" s="18">
        <v>8914</v>
      </c>
      <c r="B173" s="18">
        <v>15.54</v>
      </c>
      <c r="C173" s="19">
        <v>0</v>
      </c>
      <c r="D173" s="19">
        <v>0</v>
      </c>
      <c r="E173" s="19">
        <v>0</v>
      </c>
      <c r="F173" s="19">
        <f t="shared" si="11"/>
        <v>0</v>
      </c>
      <c r="G173" s="19">
        <v>0.28612303300000003</v>
      </c>
      <c r="H173" s="19">
        <v>0</v>
      </c>
      <c r="I173" s="19">
        <f>F173+H173+G173+M173</f>
        <v>0.28612303300000003</v>
      </c>
      <c r="J173" s="19">
        <v>0</v>
      </c>
      <c r="K173" s="19">
        <v>0</v>
      </c>
      <c r="L173" s="19">
        <v>0</v>
      </c>
      <c r="M173" s="19">
        <f t="shared" si="12"/>
        <v>0</v>
      </c>
      <c r="N173" s="19">
        <v>45.064377682</v>
      </c>
      <c r="O173" s="19">
        <v>0</v>
      </c>
      <c r="P173" s="19">
        <f t="shared" si="13"/>
        <v>45.064377682</v>
      </c>
      <c r="Q173" s="19">
        <v>3.719599428</v>
      </c>
      <c r="R173" s="19">
        <f t="shared" si="10"/>
        <v>0</v>
      </c>
      <c r="S173" s="19">
        <v>23.17596567</v>
      </c>
      <c r="T173" s="19">
        <f t="shared" si="14"/>
        <v>26.895565097999999</v>
      </c>
    </row>
    <row r="174" spans="1:20" x14ac:dyDescent="0.2">
      <c r="A174" s="18">
        <v>9053</v>
      </c>
      <c r="B174" s="18">
        <v>15.62</v>
      </c>
      <c r="C174" s="19">
        <v>0</v>
      </c>
      <c r="D174" s="19">
        <v>0</v>
      </c>
      <c r="E174" s="19">
        <v>0</v>
      </c>
      <c r="F174" s="19">
        <f t="shared" si="11"/>
        <v>0</v>
      </c>
      <c r="G174" s="19">
        <v>0</v>
      </c>
      <c r="H174" s="19">
        <v>0</v>
      </c>
      <c r="I174" s="19">
        <f>F174+H174+G174+M174</f>
        <v>0</v>
      </c>
      <c r="J174" s="19">
        <v>0</v>
      </c>
      <c r="K174" s="19">
        <v>0</v>
      </c>
      <c r="L174" s="19">
        <v>0</v>
      </c>
      <c r="M174" s="19">
        <f t="shared" si="12"/>
        <v>0</v>
      </c>
      <c r="N174" s="19">
        <v>23.915737301</v>
      </c>
      <c r="O174" s="19">
        <v>0</v>
      </c>
      <c r="P174" s="19">
        <f t="shared" si="13"/>
        <v>23.915737301</v>
      </c>
      <c r="Q174" s="19">
        <v>2.4783147460000001</v>
      </c>
      <c r="R174" s="19">
        <f t="shared" si="10"/>
        <v>0</v>
      </c>
      <c r="S174" s="19">
        <v>41.511772000000001</v>
      </c>
      <c r="T174" s="19">
        <f t="shared" si="14"/>
        <v>43.990086746000003</v>
      </c>
    </row>
    <row r="175" spans="1:20" x14ac:dyDescent="0.2">
      <c r="A175" s="18">
        <v>9191</v>
      </c>
      <c r="B175" s="18">
        <v>15.7</v>
      </c>
      <c r="C175" s="19">
        <v>0</v>
      </c>
      <c r="D175" s="19">
        <v>0</v>
      </c>
      <c r="E175" s="19">
        <v>0</v>
      </c>
      <c r="F175" s="19">
        <f t="shared" si="11"/>
        <v>0</v>
      </c>
      <c r="G175" s="19">
        <v>0</v>
      </c>
      <c r="H175" s="19">
        <v>0</v>
      </c>
      <c r="I175" s="19">
        <f>F175+H175+G175+M175</f>
        <v>0</v>
      </c>
      <c r="J175" s="19">
        <v>0</v>
      </c>
      <c r="K175" s="19">
        <v>0</v>
      </c>
      <c r="L175" s="19">
        <v>0</v>
      </c>
      <c r="M175" s="19">
        <f t="shared" si="12"/>
        <v>0</v>
      </c>
      <c r="N175" s="19">
        <v>18.252427179000001</v>
      </c>
      <c r="O175" s="19">
        <v>0</v>
      </c>
      <c r="P175" s="19">
        <f t="shared" si="13"/>
        <v>18.252427179000001</v>
      </c>
      <c r="Q175" s="19">
        <v>1.553398058</v>
      </c>
      <c r="R175" s="19">
        <f t="shared" si="10"/>
        <v>0</v>
      </c>
      <c r="S175" s="19">
        <v>60.194174760000003</v>
      </c>
      <c r="T175" s="19">
        <f t="shared" si="14"/>
        <v>61.747572818000002</v>
      </c>
    </row>
    <row r="176" spans="1:20" x14ac:dyDescent="0.2">
      <c r="A176" s="18">
        <v>9380</v>
      </c>
      <c r="B176" s="18">
        <v>15.78</v>
      </c>
      <c r="C176" s="19">
        <v>0</v>
      </c>
      <c r="D176" s="19">
        <v>0</v>
      </c>
      <c r="E176" s="19">
        <v>0</v>
      </c>
      <c r="F176" s="19">
        <f t="shared" si="11"/>
        <v>0</v>
      </c>
      <c r="G176" s="19">
        <v>0.114025086</v>
      </c>
      <c r="H176" s="19">
        <v>0</v>
      </c>
      <c r="I176" s="19">
        <f>F176+H176+G176+M176</f>
        <v>0.114025086</v>
      </c>
      <c r="J176" s="19">
        <v>0</v>
      </c>
      <c r="K176" s="19">
        <v>0</v>
      </c>
      <c r="L176" s="19">
        <v>0</v>
      </c>
      <c r="M176" s="19">
        <f t="shared" si="12"/>
        <v>0</v>
      </c>
      <c r="N176" s="19">
        <v>0.34207525700000002</v>
      </c>
      <c r="O176" s="19">
        <v>0</v>
      </c>
      <c r="P176" s="19">
        <f t="shared" si="13"/>
        <v>0.34207525700000002</v>
      </c>
      <c r="Q176" s="19">
        <v>1.710376283</v>
      </c>
      <c r="R176" s="19">
        <f t="shared" si="10"/>
        <v>0</v>
      </c>
      <c r="S176" s="19">
        <v>64.196123150000005</v>
      </c>
      <c r="T176" s="19">
        <f t="shared" si="14"/>
        <v>65.906499433000008</v>
      </c>
    </row>
    <row r="177" spans="1:20" x14ac:dyDescent="0.2">
      <c r="A177" s="18">
        <v>9537</v>
      </c>
      <c r="B177" s="18">
        <v>15.86</v>
      </c>
      <c r="C177" s="19">
        <v>0.61162079499999999</v>
      </c>
      <c r="D177" s="19">
        <v>0.30581039799999998</v>
      </c>
      <c r="E177" s="19">
        <v>0</v>
      </c>
      <c r="F177" s="19">
        <f t="shared" si="11"/>
        <v>0.91743119299999998</v>
      </c>
      <c r="G177" s="19">
        <v>1.8348623850000001</v>
      </c>
      <c r="H177" s="19">
        <v>0.91743119299999998</v>
      </c>
      <c r="I177" s="19">
        <f>F177+H177+G177+M177</f>
        <v>10.091743119</v>
      </c>
      <c r="J177" s="19">
        <v>0</v>
      </c>
      <c r="K177" s="19">
        <v>5.1987767580000002</v>
      </c>
      <c r="L177" s="19">
        <v>1.22324159</v>
      </c>
      <c r="M177" s="19">
        <f t="shared" si="12"/>
        <v>6.4220183479999999</v>
      </c>
      <c r="N177" s="19">
        <v>11.009174310000001</v>
      </c>
      <c r="O177" s="19">
        <v>0</v>
      </c>
      <c r="P177" s="19">
        <f t="shared" si="13"/>
        <v>11.009174310000001</v>
      </c>
      <c r="Q177" s="19">
        <v>3.3639143730000001</v>
      </c>
      <c r="R177" s="19">
        <f t="shared" si="10"/>
        <v>0</v>
      </c>
      <c r="S177" s="19">
        <v>7.3394495409999996</v>
      </c>
      <c r="T177" s="19">
        <f t="shared" si="14"/>
        <v>10.703363914000001</v>
      </c>
    </row>
    <row r="178" spans="1:20" x14ac:dyDescent="0.2">
      <c r="A178" s="18">
        <v>9676</v>
      </c>
      <c r="B178" s="18">
        <v>15.94</v>
      </c>
      <c r="C178" s="19">
        <v>0</v>
      </c>
      <c r="D178" s="19">
        <v>3.5211267610000001</v>
      </c>
      <c r="E178" s="19">
        <v>0</v>
      </c>
      <c r="F178" s="19">
        <f t="shared" si="11"/>
        <v>3.5211267610000001</v>
      </c>
      <c r="G178" s="19">
        <v>1.4084507040000001</v>
      </c>
      <c r="H178" s="19">
        <v>0</v>
      </c>
      <c r="I178" s="19">
        <f>F178+H178+G178+M178</f>
        <v>75.586854464999988</v>
      </c>
      <c r="J178" s="19">
        <v>0</v>
      </c>
      <c r="K178" s="19">
        <v>70.657276999999993</v>
      </c>
      <c r="L178" s="19">
        <v>0</v>
      </c>
      <c r="M178" s="19">
        <f t="shared" si="12"/>
        <v>70.657276999999993</v>
      </c>
      <c r="N178" s="19">
        <v>1.643192488</v>
      </c>
      <c r="O178" s="19">
        <v>0</v>
      </c>
      <c r="P178" s="19">
        <f t="shared" si="13"/>
        <v>1.643192488</v>
      </c>
      <c r="Q178" s="19">
        <v>2.1126760560000002</v>
      </c>
      <c r="R178" s="19">
        <f t="shared" si="10"/>
        <v>0</v>
      </c>
      <c r="S178" s="19">
        <v>1.1737089199999999</v>
      </c>
      <c r="T178" s="19">
        <f t="shared" si="14"/>
        <v>3.2863849759999999</v>
      </c>
    </row>
    <row r="179" spans="1:20" x14ac:dyDescent="0.2">
      <c r="A179" s="18">
        <v>9797</v>
      </c>
      <c r="B179" s="18">
        <v>16.02</v>
      </c>
      <c r="C179" s="19">
        <v>0.81967213100000003</v>
      </c>
      <c r="D179" s="19">
        <v>0.409836066</v>
      </c>
      <c r="E179" s="19">
        <v>4.781420765</v>
      </c>
      <c r="F179" s="19">
        <f t="shared" si="11"/>
        <v>6.0109289619999995</v>
      </c>
      <c r="G179" s="19">
        <v>3.8251366120000001</v>
      </c>
      <c r="H179" s="19">
        <v>0</v>
      </c>
      <c r="I179" s="19">
        <f>F179+H179+G179+M179</f>
        <v>67.486338803999999</v>
      </c>
      <c r="J179" s="19">
        <v>0</v>
      </c>
      <c r="K179" s="19">
        <v>26.366120219999999</v>
      </c>
      <c r="L179" s="19">
        <v>31.284153010000001</v>
      </c>
      <c r="M179" s="19">
        <f t="shared" si="12"/>
        <v>57.650273229999996</v>
      </c>
      <c r="N179" s="19">
        <v>0</v>
      </c>
      <c r="O179" s="19">
        <v>0</v>
      </c>
      <c r="P179" s="19">
        <f t="shared" si="13"/>
        <v>0</v>
      </c>
      <c r="Q179" s="19">
        <v>0</v>
      </c>
      <c r="R179" s="19">
        <f t="shared" si="10"/>
        <v>0</v>
      </c>
      <c r="S179" s="19">
        <v>0</v>
      </c>
      <c r="T179" s="19">
        <f t="shared" si="14"/>
        <v>0</v>
      </c>
    </row>
    <row r="180" spans="1:20" x14ac:dyDescent="0.2">
      <c r="A180" s="18">
        <v>10283</v>
      </c>
      <c r="B180" s="18">
        <v>16.100000000000001</v>
      </c>
      <c r="C180" s="19">
        <v>0.31007751900000002</v>
      </c>
      <c r="D180" s="19">
        <v>0.31007751900000002</v>
      </c>
      <c r="E180" s="19">
        <v>0</v>
      </c>
      <c r="F180" s="19">
        <f t="shared" si="11"/>
        <v>0.62015503800000005</v>
      </c>
      <c r="G180" s="19">
        <v>0</v>
      </c>
      <c r="H180" s="19">
        <v>0</v>
      </c>
      <c r="I180" s="19">
        <f>F180+H180+G180+M180</f>
        <v>69.612403107999995</v>
      </c>
      <c r="J180" s="19">
        <v>0</v>
      </c>
      <c r="K180" s="19">
        <v>37.364341090000003</v>
      </c>
      <c r="L180" s="19">
        <v>31.627906979999999</v>
      </c>
      <c r="M180" s="19">
        <f t="shared" si="12"/>
        <v>68.992248070000002</v>
      </c>
      <c r="N180" s="19">
        <v>0.62015503800000005</v>
      </c>
      <c r="O180" s="19">
        <v>0</v>
      </c>
      <c r="P180" s="19">
        <f t="shared" si="13"/>
        <v>0.62015503800000005</v>
      </c>
      <c r="Q180" s="19">
        <v>0.31007751900000002</v>
      </c>
      <c r="R180" s="19">
        <f t="shared" si="10"/>
        <v>0</v>
      </c>
      <c r="S180" s="19">
        <v>1.240310078</v>
      </c>
      <c r="T180" s="19">
        <f t="shared" si="14"/>
        <v>1.5503875970000001</v>
      </c>
    </row>
  </sheetData>
  <mergeCells count="4">
    <mergeCell ref="C1:H1"/>
    <mergeCell ref="J1:L1"/>
    <mergeCell ref="N1:O1"/>
    <mergeCell ref="Q1:S1"/>
  </mergeCells>
  <pageMargins left="0.75" right="0.75" top="1" bottom="1" header="0.5" footer="0.5"/>
  <pageSetup paperSize="9" scale="12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metadata</vt:lpstr>
      <vt:lpstr>diatom data</vt:lpstr>
    </vt:vector>
  </TitlesOfParts>
  <Company>CEREGE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Sylvestre</dc:creator>
  <cp:lastModifiedBy>Volker Wennrich</cp:lastModifiedBy>
  <cp:lastPrinted>2016-09-01T13:48:45Z</cp:lastPrinted>
  <dcterms:created xsi:type="dcterms:W3CDTF">2015-11-18T15:36:39Z</dcterms:created>
  <dcterms:modified xsi:type="dcterms:W3CDTF">2018-01-31T13:24:16Z</dcterms:modified>
</cp:coreProperties>
</file>